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3\"/>
    </mc:Choice>
  </mc:AlternateContent>
  <xr:revisionPtr revIDLastSave="0" documentId="13_ncr:1_{60EDC9CE-1C56-46ED-BCD0-C9636FE34F1D}" xr6:coauthVersionLast="47" xr6:coauthVersionMax="47" xr10:uidLastSave="{00000000-0000-0000-0000-000000000000}"/>
  <bookViews>
    <workbookView xWindow="-120" yWindow="-120" windowWidth="29040" windowHeight="15720" xr2:uid="{6B3168FD-243C-427C-BC1D-AEBE461D3D49}"/>
  </bookViews>
  <sheets>
    <sheet name="LGB 5" sheetId="5" r:id="rId1"/>
    <sheet name="VHRD 4" sheetId="4" r:id="rId2"/>
    <sheet name="LGB 3" sheetId="3" r:id="rId3"/>
    <sheet name="AZC 2" sheetId="2" r:id="rId4"/>
    <sheet name="AZC 1" sheetId="1" r:id="rId5"/>
  </sheets>
  <definedNames>
    <definedName name="_xlnm.Print_Area" localSheetId="4">'AZC 1'!$B$1:$N$66</definedName>
    <definedName name="_xlnm.Print_Area" localSheetId="3">'AZC 2'!$B$1:$N$66</definedName>
    <definedName name="_xlnm.Print_Area" localSheetId="2">'LGB 3'!$B$1:$N$66</definedName>
    <definedName name="_xlnm.Print_Area" localSheetId="0">'LGB 5'!$B$1:$N$66</definedName>
    <definedName name="_xlnm.Print_Area" localSheetId="1">'VHRD 4'!$B$1:$N$66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5" l="1"/>
  <c r="M44" i="5"/>
  <c r="M42" i="5"/>
  <c r="M40" i="5"/>
  <c r="J40" i="5"/>
  <c r="J42" i="5" s="1"/>
  <c r="M43" i="5" s="1"/>
  <c r="M40" i="4"/>
  <c r="J40" i="4"/>
  <c r="J42" i="4" s="1"/>
  <c r="M43" i="4" s="1"/>
  <c r="M40" i="3"/>
  <c r="J40" i="3"/>
  <c r="J42" i="3" s="1"/>
  <c r="M42" i="2"/>
  <c r="M40" i="2"/>
  <c r="J40" i="2"/>
  <c r="J42" i="2" s="1"/>
  <c r="M43" i="2" s="1"/>
  <c r="M42" i="1"/>
  <c r="M40" i="1"/>
  <c r="J40" i="1"/>
  <c r="J42" i="1" s="1"/>
  <c r="M43" i="1" s="1"/>
  <c r="M47" i="5" l="1"/>
  <c r="M9" i="5" s="1"/>
  <c r="B11" i="5" s="1"/>
  <c r="M47" i="4"/>
  <c r="M9" i="4" s="1"/>
  <c r="B11" i="4" s="1"/>
  <c r="M47" i="3"/>
  <c r="M9" i="3" s="1"/>
  <c r="B11" i="3" s="1"/>
  <c r="M47" i="1"/>
  <c r="M9" i="1" s="1"/>
  <c r="B11" i="1" s="1"/>
  <c r="M47" i="2"/>
  <c r="M9" i="2" s="1"/>
  <c r="B11" i="2" s="1"/>
</calcChain>
</file>

<file path=xl/sharedStrings.xml><?xml version="1.0" encoding="utf-8"?>
<sst xmlns="http://schemas.openxmlformats.org/spreadsheetml/2006/main" count="533" uniqueCount="74">
  <si>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</si>
  <si>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</si>
  <si>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</si>
  <si>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</si>
  <si>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</si>
  <si>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</si>
  <si>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</si>
  <si>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</si>
  <si>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>(MIL CIENTO CUARENTA Y UN  PESOS 14/100 MN)</t>
  </si>
  <si>
    <t xml:space="preserve">por concepto de estimación de viáticos en comisión conferida para   - - - - - - - -- - - - - - - - - - - - - - - - - - - - - - - - - - - - - - - - - - - </t>
  </si>
  <si>
    <t>.</t>
  </si>
  <si>
    <t xml:space="preserve">MAYO 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</si>
  <si>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</si>
  <si>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</si>
  <si>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</si>
  <si>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</si>
  <si>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</si>
  <si>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</si>
  <si>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</si>
  <si>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</si>
  <si>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</si>
  <si>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</si>
  <si>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</si>
  <si>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</si>
  <si>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</si>
  <si>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</si>
  <si>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</si>
  <si>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</si>
  <si>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</si>
  <si>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</si>
  <si>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>Combustible</t>
  </si>
  <si>
    <t xml:space="preserve">SALTILLO </t>
  </si>
  <si>
    <t xml:space="preserve">AEROPUERTO MTY </t>
  </si>
  <si>
    <t>Km..</t>
  </si>
  <si>
    <t xml:space="preserve">TRANSITO LOCAL </t>
  </si>
  <si>
    <t>Kilometros por recorrer</t>
  </si>
  <si>
    <t xml:space="preserve">Hospedaje y Alimentacion </t>
  </si>
  <si>
    <t>Kilometros por litro</t>
  </si>
  <si>
    <t>Tipo de Cambio</t>
  </si>
  <si>
    <t>$</t>
  </si>
  <si>
    <t>Total de litros</t>
  </si>
  <si>
    <t>Peaje</t>
  </si>
  <si>
    <t>Costo por litro</t>
  </si>
  <si>
    <t>Estacionamiento</t>
  </si>
  <si>
    <t>Pasaje</t>
  </si>
  <si>
    <t>Transporte local</t>
  </si>
  <si>
    <t>Total por pagar</t>
  </si>
  <si>
    <t>Observaciones:</t>
  </si>
  <si>
    <t>A U T O R I Z O</t>
  </si>
  <si>
    <t>R  E  C  I  B  I</t>
  </si>
  <si>
    <t xml:space="preserve">LIC. MARIA ESTHER CARREÓN SERNA </t>
  </si>
  <si>
    <t xml:space="preserve">ARMANDO ZAMORA CRUZ </t>
  </si>
  <si>
    <t>N  o  m  b  r  e</t>
  </si>
  <si>
    <t xml:space="preserve">DIRECTORA DE ADMINISTRACION Y FINANZAS </t>
  </si>
  <si>
    <t xml:space="preserve">AUXILIAR 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</si>
  <si>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</si>
  <si>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</si>
  <si>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</si>
  <si>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</si>
  <si>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>TRASLADO DE REGRESO AL AEROPUERTO  PERSONA ENLACE DE AVANZADA DEL INAI KARIN LIZETH QUIÑONES JOVANE Y LA DIRECTORA GENERAL DE GOBIERNO ABIERTO Y TRANSPARENCIA DEL INAI MA. DE LOS ANGELES DUCOING VALDEPEÑA EL 04 MAYO 2023</t>
  </si>
  <si>
    <t xml:space="preserve">TRASLADO DEL COMISIONADO DEL INAI ADRIAN ALCALA MENDEZ, AL CONCLUIR EL EVENTO  "SOCIEDAD ABIERTA 2022-2023: SEMANA UNIVERSITARIA DE TRANSPARENCIA". 04 Y 05 MAYO 2023 DURANGO </t>
  </si>
  <si>
    <t xml:space="preserve">DURANGO </t>
  </si>
  <si>
    <t>(OCHO MIL TRECIENTOS CUARENTA Y OCHO PESOS 89/100 MN)</t>
  </si>
  <si>
    <t xml:space="preserve">TRASLADO DE PERIODISTAS LUIS ROBERTO CASTRILLON Y SERGIO RIVERA MAGOS, ASI COMO PERSONAL DEL INAI CRISTOBAL ROBLES LOPEZ EN REPRESENTACION DE LA COMISIONADA DEL INAI NORMA JULIETA DEL RIO VENEGAS </t>
  </si>
  <si>
    <t xml:space="preserve">LUIS GONZALEZ BRISEÑO </t>
  </si>
  <si>
    <t xml:space="preserve">COMISIONADO PRESIDENTE </t>
  </si>
  <si>
    <t xml:space="preserve">MONTERREY </t>
  </si>
  <si>
    <t xml:space="preserve">VICTOR HUGO RUIZ DOMINGUEZ </t>
  </si>
  <si>
    <t xml:space="preserve">JEFE DE SERVICIO GENERAL </t>
  </si>
  <si>
    <t>COMPRA URGENTE DE VENTILADORES DE REFRIGERACION HP DL 380 G8 DL 380p G8P DL380E G8 654577-001 622520-001 PARA EL SERVIDOR DEL ICAI .</t>
  </si>
  <si>
    <t>(MIL SEISCIENTOS CUARENTA Y UN PESOS 35/100 MN)</t>
  </si>
  <si>
    <t xml:space="preserve">PARTICIPACION EN EL PANEL: "PROTECCION DE DATOS PERSONALES ELEMENTO PARA LA PAZ, LA JUSTICIA E INSTITUCIONES SOLIDAS." EL 28 Y 29 MAYO 2023, OAXACA </t>
  </si>
  <si>
    <t xml:space="preserve">4 TAXIS </t>
  </si>
  <si>
    <t>(SEIS MIL CUATRICIENTOS TRECE PESOS 21/100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</si>
</sst>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39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4" fillId="0" borderId="0" xfId="2" applyFont="1"/>
    <xf numFmtId="0" fontId="5" fillId="0" borderId="8" xfId="2" applyFont="1" applyBorder="1"/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0" xfId="2" applyFont="1"/>
    <xf numFmtId="0" fontId="5" fillId="0" borderId="9" xfId="2" applyFont="1" applyBorder="1"/>
    <xf numFmtId="0" fontId="3" fillId="0" borderId="9" xfId="2" applyFont="1" applyBorder="1"/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4" fillId="0" borderId="4" xfId="2" applyFont="1" applyBorder="1"/>
    <xf numFmtId="38" fontId="3" fillId="0" borderId="12" xfId="2" applyNumberFormat="1" applyFont="1" applyBorder="1" applyAlignment="1">
      <alignment horizontal="center"/>
    </xf>
    <xf numFmtId="44" fontId="5" fillId="0" borderId="0" xfId="2" applyNumberFormat="1" applyFont="1"/>
    <xf numFmtId="38" fontId="3" fillId="0" borderId="0" xfId="2" applyNumberFormat="1" applyFont="1" applyAlignment="1">
      <alignment horizontal="center"/>
    </xf>
    <xf numFmtId="0" fontId="3" fillId="0" borderId="11" xfId="2" applyFont="1" applyBorder="1"/>
    <xf numFmtId="44" fontId="3" fillId="0" borderId="9" xfId="2" applyNumberFormat="1" applyFont="1" applyBorder="1"/>
    <xf numFmtId="0" fontId="3" fillId="0" borderId="15" xfId="2" applyFont="1" applyBorder="1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2" fontId="5" fillId="0" borderId="0" xfId="2" applyNumberFormat="1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43" fontId="3" fillId="0" borderId="0" xfId="2" applyNumberFormat="1" applyFont="1"/>
    <xf numFmtId="0" fontId="5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164" fontId="5" fillId="0" borderId="18" xfId="3" applyFont="1" applyBorder="1" applyAlignment="1"/>
    <xf numFmtId="164" fontId="5" fillId="0" borderId="20" xfId="3" applyFont="1" applyBorder="1" applyAlignment="1"/>
    <xf numFmtId="0" fontId="3" fillId="0" borderId="21" xfId="2" applyFont="1" applyBorder="1"/>
    <xf numFmtId="0" fontId="5" fillId="0" borderId="11" xfId="2" applyFont="1" applyBorder="1"/>
    <xf numFmtId="0" fontId="5" fillId="0" borderId="22" xfId="2" applyFont="1" applyBorder="1"/>
    <xf numFmtId="0" fontId="3" fillId="0" borderId="14" xfId="2" applyFont="1" applyBorder="1"/>
    <xf numFmtId="164" fontId="3" fillId="0" borderId="0" xfId="2" applyNumberFormat="1" applyFont="1"/>
    <xf numFmtId="0" fontId="3" fillId="0" borderId="16" xfId="2" applyFont="1" applyBorder="1"/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4" xfId="2" applyFont="1" applyBorder="1"/>
    <xf numFmtId="0" fontId="3" fillId="0" borderId="10" xfId="2" applyFont="1" applyBorder="1"/>
    <xf numFmtId="0" fontId="5" fillId="0" borderId="10" xfId="2" applyFont="1" applyBorder="1"/>
    <xf numFmtId="16" fontId="3" fillId="0" borderId="25" xfId="2" applyNumberFormat="1" applyFont="1" applyBorder="1"/>
    <xf numFmtId="0" fontId="8" fillId="0" borderId="0" xfId="2" applyFont="1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164" fontId="3" fillId="0" borderId="4" xfId="3" applyFont="1" applyFill="1" applyBorder="1" applyAlignment="1"/>
    <xf numFmtId="164" fontId="3" fillId="0" borderId="0" xfId="3" applyFont="1" applyFill="1" applyBorder="1" applyAlignment="1"/>
    <xf numFmtId="0" fontId="5" fillId="0" borderId="0" xfId="2" applyFont="1" applyAlignment="1">
      <alignment horizontal="left"/>
    </xf>
    <xf numFmtId="0" fontId="5" fillId="0" borderId="9" xfId="2" applyFont="1" applyBorder="1" applyAlignment="1">
      <alignment horizontal="left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0" xfId="2" applyFont="1" applyAlignment="1">
      <alignment horizontal="center"/>
    </xf>
    <xf numFmtId="164" fontId="5" fillId="0" borderId="5" xfId="3" applyFont="1" applyBorder="1" applyAlignment="1"/>
    <xf numFmtId="164" fontId="5" fillId="0" borderId="6" xfId="3" applyFont="1" applyBorder="1" applyAlignment="1"/>
    <xf numFmtId="0" fontId="8" fillId="2" borderId="14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6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17" fontId="3" fillId="0" borderId="11" xfId="2" applyNumberFormat="1" applyFont="1" applyBorder="1" applyAlignment="1">
      <alignment horizontal="center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9" xfId="2" applyFont="1" applyBorder="1" applyAlignment="1">
      <alignment horizontal="right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164" fontId="3" fillId="0" borderId="5" xfId="3" applyFont="1" applyBorder="1" applyAlignment="1">
      <alignment horizontal="center"/>
    </xf>
    <xf numFmtId="164" fontId="3" fillId="0" borderId="16" xfId="3" applyFont="1" applyBorder="1" applyAlignment="1">
      <alignment horizontal="center"/>
    </xf>
    <xf numFmtId="4" fontId="5" fillId="0" borderId="0" xfId="2" applyNumberFormat="1" applyFont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3" fillId="0" borderId="12" xfId="3" applyFont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5" fillId="0" borderId="0" xfId="2" applyFont="1" applyAlignment="1">
      <alignment horizontal="right" wrapText="1"/>
    </xf>
    <xf numFmtId="44" fontId="3" fillId="0" borderId="5" xfId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0" fontId="3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right" wrapText="1"/>
    </xf>
    <xf numFmtId="44" fontId="3" fillId="0" borderId="5" xfId="1" applyFont="1" applyBorder="1" applyAlignment="1"/>
    <xf numFmtId="44" fontId="3" fillId="0" borderId="6" xfId="1" applyFont="1" applyBorder="1" applyAlignment="1"/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44" fontId="5" fillId="0" borderId="5" xfId="1" applyFont="1" applyBorder="1" applyAlignment="1"/>
    <xf numFmtId="44" fontId="5" fillId="0" borderId="6" xfId="1" applyFont="1" applyBorder="1" applyAlignment="1"/>
    <xf numFmtId="0" fontId="5" fillId="0" borderId="4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</cellXfs>
  <cellStyles count="4">
    <cellStyle name="Moneda" xfId="1" builtinId="4"/>
    <cellStyle name="Moneda 2 2" xfId="3" xr:uid="{7B14004B-5FDF-4D1E-8797-74684E47DBB9}"/>
    <cellStyle name="Normal" xfId="0" builtinId="0"/>
    <cellStyle name="Normal 2 2" xfId="2" xr:uid="{85E805AF-E64E-4F11-A596-5602F4EC12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C09B9A1A-BF74-47A6-B0F7-89E65211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961EB105-C4BA-4308-A746-C282AF26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9C828AB3-228A-49A6-B308-9408521F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F2A74194-4989-40D8-8183-BA269AA1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A13EE99C-ACFB-48A6-9847-497561E9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8CB8E680-DBE6-4675-9B9A-26617282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5AEBDFE3-2415-44FE-8BB2-E7208F96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C7A92A52-B5F2-44C8-845F-F8DD4FCB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EC7BB6C7-2132-48F5-9B51-9583510F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A6E99EC1-1B84-4D0A-8977-F1F4F142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75D4D5DF-ACB8-49F3-9003-67BD94FC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FCD898C5-7095-45DB-9FCA-5E26DCA7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456480AA-2DBD-49FB-8FC0-C72C01C7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7226AC96-B14B-4CD5-8C44-B443A674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7847367B-472F-4DFA-90FF-4C8E10DC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F64978B3-FCF3-4080-8DD7-40112FA7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BC161B79-D191-4E8E-A991-7EBCFF22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D1D695D8-463E-4272-8057-248474D1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7BE96588-44A3-4697-A272-7D23A82C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A814900A-1ADF-4CBD-9659-5B61EEB9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9D0C5-FD8E-482A-8864-9C6E95C3A81C}">
  <sheetPr>
    <pageSetUpPr fitToPage="1"/>
  </sheetPr>
  <dimension ref="A1:S487"/>
  <sheetViews>
    <sheetView tabSelected="1" zoomScale="120" zoomScaleNormal="12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78">
        <v>5</v>
      </c>
      <c r="N2" s="79"/>
    </row>
    <row r="3" spans="1:19">
      <c r="A3" s="5"/>
      <c r="B3" s="5"/>
      <c r="L3" s="80" t="s">
        <v>1</v>
      </c>
      <c r="M3" s="81"/>
      <c r="N3" s="7">
        <v>7862</v>
      </c>
    </row>
    <row r="4" spans="1:19">
      <c r="A4" s="5"/>
      <c r="B4" s="5"/>
      <c r="L4" s="69"/>
      <c r="M4" s="69"/>
      <c r="N4" s="9" t="s">
        <v>2</v>
      </c>
    </row>
    <row r="5" spans="1:19">
      <c r="A5" s="5"/>
      <c r="B5" s="5"/>
      <c r="G5" s="10"/>
      <c r="L5" s="69"/>
      <c r="M5" s="69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25</v>
      </c>
      <c r="K8" s="68" t="s">
        <v>5</v>
      </c>
      <c r="L8" s="82" t="s">
        <v>11</v>
      </c>
      <c r="M8" s="82"/>
      <c r="N8" s="12">
        <v>2023</v>
      </c>
    </row>
    <row r="9" spans="1:19" ht="15" customHeight="1">
      <c r="A9" s="5"/>
      <c r="B9" s="5"/>
      <c r="K9" s="83" t="s">
        <v>6</v>
      </c>
      <c r="L9" s="83"/>
      <c r="M9" s="84">
        <f>M47</f>
        <v>6413.2115789473683</v>
      </c>
      <c r="N9" s="85"/>
    </row>
    <row r="10" spans="1:19" ht="13.5" customHeight="1">
      <c r="A10" s="5"/>
      <c r="B10" s="5" t="s">
        <v>7</v>
      </c>
      <c r="N10" s="12"/>
    </row>
    <row r="11" spans="1:19" ht="11.25" customHeight="1">
      <c r="A11" s="72"/>
      <c r="B11" s="74">
        <f>$M$9</f>
        <v>6413.2115789473683</v>
      </c>
      <c r="C11" s="75"/>
      <c r="D11" s="76" t="s">
        <v>73</v>
      </c>
      <c r="E11" s="76"/>
      <c r="F11" s="76"/>
      <c r="G11" s="76"/>
      <c r="H11" s="76"/>
      <c r="I11" s="76"/>
      <c r="J11" s="76"/>
      <c r="K11" s="76"/>
      <c r="L11" s="76"/>
      <c r="M11" s="76"/>
      <c r="N11" s="77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1" t="s">
        <v>71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9" ht="11.25" customHeight="1">
      <c r="A14" s="5"/>
      <c r="B14" s="9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9" ht="11.25" customHeight="1">
      <c r="A15" s="5"/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S15" s="4" t="s">
        <v>10</v>
      </c>
    </row>
    <row r="16" spans="1:19" ht="11.25" customHeight="1">
      <c r="A16" s="5"/>
      <c r="B16" s="5"/>
      <c r="E16" s="17">
        <v>28</v>
      </c>
      <c r="F16" s="68" t="s">
        <v>5</v>
      </c>
      <c r="G16" s="95" t="s">
        <v>11</v>
      </c>
      <c r="H16" s="82"/>
      <c r="I16" s="68" t="s">
        <v>12</v>
      </c>
      <c r="J16" s="17">
        <v>29</v>
      </c>
      <c r="K16" s="68" t="s">
        <v>13</v>
      </c>
      <c r="L16" s="95" t="s">
        <v>11</v>
      </c>
      <c r="M16" s="82"/>
      <c r="N16" s="12">
        <v>2023</v>
      </c>
    </row>
    <row r="17" spans="1:14" ht="12" customHeight="1" thickBot="1">
      <c r="A17" s="5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</row>
    <row r="18" spans="1:14" ht="12" customHeight="1" thickBot="1">
      <c r="A18" s="5"/>
      <c r="B18" s="99" t="s">
        <v>14</v>
      </c>
      <c r="C18" s="100"/>
      <c r="D18" s="18"/>
      <c r="E18" s="101" t="s">
        <v>15</v>
      </c>
      <c r="F18" s="102"/>
      <c r="G18" s="103"/>
      <c r="H18" s="18" t="s">
        <v>16</v>
      </c>
      <c r="I18" s="101" t="s">
        <v>17</v>
      </c>
      <c r="J18" s="103"/>
      <c r="K18" s="18" t="s">
        <v>16</v>
      </c>
      <c r="L18" s="101" t="s">
        <v>18</v>
      </c>
      <c r="M18" s="103"/>
      <c r="N18" s="18" t="s">
        <v>72</v>
      </c>
    </row>
    <row r="19" spans="1:14">
      <c r="A19" s="5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</row>
    <row r="20" spans="1:14" ht="12.75" customHeight="1">
      <c r="A20" s="5"/>
      <c r="B20" s="104"/>
      <c r="C20" s="105"/>
      <c r="D20" s="105"/>
      <c r="E20" s="106"/>
      <c r="F20" s="78"/>
      <c r="G20" s="107"/>
      <c r="H20" s="107"/>
      <c r="I20" s="108"/>
      <c r="J20" s="78"/>
      <c r="K20" s="108"/>
      <c r="L20" s="78"/>
      <c r="M20" s="107"/>
      <c r="N20" s="79"/>
    </row>
    <row r="21" spans="1:14">
      <c r="A21" s="5"/>
      <c r="B21" s="86" t="s">
        <v>19</v>
      </c>
      <c r="C21" s="87"/>
      <c r="D21" s="87"/>
      <c r="E21" s="88"/>
      <c r="F21" s="89" t="s">
        <v>20</v>
      </c>
      <c r="G21" s="87"/>
      <c r="H21" s="87"/>
      <c r="I21" s="88"/>
      <c r="J21" s="89" t="s">
        <v>21</v>
      </c>
      <c r="K21" s="88"/>
      <c r="L21" s="89" t="s">
        <v>22</v>
      </c>
      <c r="M21" s="87"/>
      <c r="N21" s="90"/>
    </row>
    <row r="22" spans="1:14">
      <c r="A22" s="5"/>
      <c r="B22" s="20" t="s">
        <v>23</v>
      </c>
      <c r="E22" s="10"/>
      <c r="N22" s="12"/>
    </row>
    <row r="23" spans="1:14">
      <c r="A23" s="5"/>
      <c r="B23" s="5"/>
      <c r="C23" s="4" t="s">
        <v>24</v>
      </c>
      <c r="E23" s="68"/>
      <c r="F23" s="82" t="s">
        <v>25</v>
      </c>
      <c r="G23" s="82"/>
      <c r="J23" s="10"/>
      <c r="N23" s="12"/>
    </row>
    <row r="24" spans="1:14">
      <c r="A24" s="5"/>
      <c r="B24" s="5" t="s">
        <v>26</v>
      </c>
      <c r="D24" s="21">
        <v>1</v>
      </c>
      <c r="E24" s="68" t="s">
        <v>27</v>
      </c>
      <c r="F24" s="109">
        <v>2501.7199999999998</v>
      </c>
      <c r="G24" s="110"/>
      <c r="H24" s="4" t="s">
        <v>28</v>
      </c>
      <c r="J24" s="22"/>
      <c r="M24" s="111"/>
      <c r="N24" s="112"/>
    </row>
    <row r="25" spans="1:14">
      <c r="A25" s="5"/>
      <c r="B25" s="5" t="s">
        <v>26</v>
      </c>
      <c r="D25" s="21">
        <v>1</v>
      </c>
      <c r="E25" s="68" t="s">
        <v>27</v>
      </c>
      <c r="F25" s="113">
        <v>1250.8599999999999</v>
      </c>
      <c r="G25" s="113"/>
      <c r="H25" s="4" t="s">
        <v>29</v>
      </c>
      <c r="J25" s="10"/>
      <c r="M25" s="111"/>
      <c r="N25" s="112"/>
    </row>
    <row r="26" spans="1:14">
      <c r="A26" s="5"/>
      <c r="B26" s="20" t="s">
        <v>30</v>
      </c>
      <c r="D26" s="23"/>
      <c r="E26" s="68"/>
      <c r="F26" s="114"/>
      <c r="G26" s="114"/>
      <c r="M26" s="111"/>
      <c r="N26" s="112"/>
    </row>
    <row r="27" spans="1:14">
      <c r="A27" s="5"/>
      <c r="B27" s="5" t="s">
        <v>5</v>
      </c>
      <c r="C27" s="82" t="s">
        <v>31</v>
      </c>
      <c r="D27" s="82"/>
      <c r="E27" s="82"/>
      <c r="F27" s="68" t="s">
        <v>27</v>
      </c>
      <c r="G27" s="82" t="s">
        <v>32</v>
      </c>
      <c r="H27" s="82"/>
      <c r="I27" s="82"/>
      <c r="J27" s="24">
        <v>115</v>
      </c>
      <c r="K27" s="4" t="s">
        <v>33</v>
      </c>
      <c r="M27" s="111"/>
      <c r="N27" s="112"/>
    </row>
    <row r="28" spans="1:14">
      <c r="A28" s="5"/>
      <c r="B28" s="5" t="s">
        <v>5</v>
      </c>
      <c r="C28" s="82" t="s">
        <v>32</v>
      </c>
      <c r="D28" s="82"/>
      <c r="E28" s="82"/>
      <c r="F28" s="68" t="s">
        <v>27</v>
      </c>
      <c r="G28" s="82" t="s">
        <v>31</v>
      </c>
      <c r="H28" s="82"/>
      <c r="I28" s="82"/>
      <c r="J28" s="24">
        <v>115</v>
      </c>
      <c r="K28" s="4" t="s">
        <v>33</v>
      </c>
      <c r="N28" s="25"/>
    </row>
    <row r="29" spans="1:14">
      <c r="A29" s="5"/>
      <c r="B29" s="5" t="s">
        <v>5</v>
      </c>
      <c r="C29" s="82"/>
      <c r="D29" s="82"/>
      <c r="E29" s="82"/>
      <c r="F29" s="68" t="s">
        <v>27</v>
      </c>
      <c r="G29" s="82"/>
      <c r="H29" s="82"/>
      <c r="I29" s="82"/>
      <c r="J29" s="24"/>
      <c r="K29" s="4" t="s">
        <v>33</v>
      </c>
      <c r="N29" s="12"/>
    </row>
    <row r="30" spans="1:14">
      <c r="A30" s="5"/>
      <c r="B30" s="5" t="s">
        <v>5</v>
      </c>
      <c r="C30" s="82"/>
      <c r="D30" s="82"/>
      <c r="E30" s="82"/>
      <c r="F30" s="68" t="s">
        <v>27</v>
      </c>
      <c r="G30" s="82"/>
      <c r="H30" s="82"/>
      <c r="I30" s="82"/>
      <c r="J30" s="24"/>
      <c r="K30" s="4" t="s">
        <v>33</v>
      </c>
      <c r="N30" s="12"/>
    </row>
    <row r="31" spans="1:14" ht="11.25" customHeight="1">
      <c r="A31" s="5"/>
      <c r="B31" s="5" t="s">
        <v>5</v>
      </c>
      <c r="C31" s="82"/>
      <c r="D31" s="82"/>
      <c r="E31" s="82"/>
      <c r="F31" s="68" t="s">
        <v>27</v>
      </c>
      <c r="G31" s="82"/>
      <c r="H31" s="82"/>
      <c r="I31" s="82"/>
      <c r="J31" s="24"/>
      <c r="K31" s="4" t="s">
        <v>33</v>
      </c>
      <c r="N31" s="12"/>
    </row>
    <row r="32" spans="1:14">
      <c r="A32" s="5"/>
      <c r="B32" s="5" t="s">
        <v>5</v>
      </c>
      <c r="C32" s="82"/>
      <c r="D32" s="82"/>
      <c r="E32" s="82"/>
      <c r="F32" s="68" t="s">
        <v>27</v>
      </c>
      <c r="G32" s="82"/>
      <c r="H32" s="82"/>
      <c r="I32" s="82"/>
      <c r="J32" s="24"/>
      <c r="K32" s="4" t="s">
        <v>33</v>
      </c>
      <c r="N32" s="12"/>
    </row>
    <row r="33" spans="1:15" ht="11.25" customHeight="1">
      <c r="A33" s="5"/>
      <c r="B33" s="5" t="s">
        <v>5</v>
      </c>
      <c r="C33" s="82"/>
      <c r="D33" s="82"/>
      <c r="E33" s="82"/>
      <c r="F33" s="68" t="s">
        <v>27</v>
      </c>
      <c r="G33" s="82"/>
      <c r="H33" s="82"/>
      <c r="I33" s="82"/>
      <c r="J33" s="24"/>
      <c r="K33" s="4" t="s">
        <v>33</v>
      </c>
      <c r="N33" s="12"/>
    </row>
    <row r="34" spans="1:15">
      <c r="A34" s="5"/>
      <c r="B34" s="5" t="s">
        <v>5</v>
      </c>
      <c r="C34" s="82"/>
      <c r="D34" s="82"/>
      <c r="E34" s="82"/>
      <c r="F34" s="68" t="s">
        <v>27</v>
      </c>
      <c r="G34" s="82"/>
      <c r="H34" s="82"/>
      <c r="I34" s="82"/>
      <c r="J34" s="24"/>
      <c r="K34" s="4" t="s">
        <v>33</v>
      </c>
      <c r="N34" s="12"/>
    </row>
    <row r="35" spans="1:15">
      <c r="A35" s="5"/>
      <c r="B35" s="5"/>
      <c r="C35" s="107"/>
      <c r="D35" s="107"/>
      <c r="E35" s="107"/>
      <c r="F35" s="68" t="s">
        <v>27</v>
      </c>
      <c r="G35" s="107"/>
      <c r="H35" s="107"/>
      <c r="I35" s="107"/>
      <c r="J35" s="26"/>
      <c r="K35" s="4" t="s">
        <v>33</v>
      </c>
      <c r="N35" s="12"/>
    </row>
    <row r="36" spans="1:15">
      <c r="A36" s="5"/>
      <c r="B36" s="5"/>
      <c r="C36" s="107"/>
      <c r="D36" s="107"/>
      <c r="E36" s="107"/>
      <c r="F36" s="68" t="s">
        <v>27</v>
      </c>
      <c r="G36" s="107"/>
      <c r="H36" s="107"/>
      <c r="I36" s="107"/>
      <c r="J36" s="26"/>
      <c r="K36" s="4" t="s">
        <v>33</v>
      </c>
      <c r="N36" s="12"/>
    </row>
    <row r="37" spans="1:15">
      <c r="A37" s="5"/>
      <c r="B37" s="5"/>
      <c r="C37" s="107"/>
      <c r="D37" s="107"/>
      <c r="E37" s="107"/>
      <c r="F37" s="68" t="s">
        <v>27</v>
      </c>
      <c r="G37" s="107"/>
      <c r="H37" s="107"/>
      <c r="I37" s="107"/>
      <c r="J37" s="26"/>
      <c r="K37" s="4" t="s">
        <v>33</v>
      </c>
      <c r="N37" s="12"/>
    </row>
    <row r="38" spans="1:15">
      <c r="A38" s="5"/>
      <c r="B38" s="5"/>
      <c r="C38" s="107"/>
      <c r="D38" s="107"/>
      <c r="E38" s="107"/>
      <c r="F38" s="68" t="s">
        <v>27</v>
      </c>
      <c r="G38" s="107"/>
      <c r="H38" s="107"/>
      <c r="I38" s="107"/>
      <c r="J38" s="26"/>
      <c r="K38" s="4" t="s">
        <v>33</v>
      </c>
      <c r="N38" s="12"/>
    </row>
    <row r="39" spans="1:15">
      <c r="A39" s="5"/>
      <c r="B39" s="5"/>
      <c r="C39" s="107"/>
      <c r="D39" s="107"/>
      <c r="E39" s="107"/>
      <c r="F39" s="68" t="s">
        <v>27</v>
      </c>
      <c r="G39" s="107"/>
      <c r="H39" s="107"/>
      <c r="I39" s="107"/>
      <c r="J39" s="26"/>
      <c r="K39" s="4" t="s">
        <v>33</v>
      </c>
      <c r="N39" s="12"/>
    </row>
    <row r="40" spans="1:15" ht="22.5">
      <c r="A40" s="5"/>
      <c r="B40" s="5"/>
      <c r="C40" s="6"/>
      <c r="F40" s="68"/>
      <c r="G40" s="118" t="s">
        <v>35</v>
      </c>
      <c r="H40" s="118"/>
      <c r="I40" s="118"/>
      <c r="J40" s="27">
        <f>SUM(J27:J39)</f>
        <v>230</v>
      </c>
      <c r="K40" s="73"/>
      <c r="L40" s="70" t="s">
        <v>36</v>
      </c>
      <c r="M40" s="116">
        <f>(D24*F24)+(D25*F25)</f>
        <v>3752.58</v>
      </c>
      <c r="N40" s="117"/>
    </row>
    <row r="41" spans="1:15" ht="11.25" customHeight="1">
      <c r="A41" s="5"/>
      <c r="B41" s="5"/>
      <c r="C41" s="6"/>
      <c r="F41" s="68"/>
      <c r="G41" s="83" t="s">
        <v>37</v>
      </c>
      <c r="H41" s="83"/>
      <c r="I41" s="83"/>
      <c r="J41" s="69">
        <v>9.5</v>
      </c>
      <c r="K41" s="115" t="s">
        <v>38</v>
      </c>
      <c r="L41" s="119"/>
      <c r="M41" s="120" t="s">
        <v>39</v>
      </c>
      <c r="N41" s="121"/>
    </row>
    <row r="42" spans="1:15" ht="10.5" customHeight="1">
      <c r="A42" s="5"/>
      <c r="B42" s="5"/>
      <c r="C42" s="6"/>
      <c r="F42" s="68"/>
      <c r="G42" s="83" t="s">
        <v>40</v>
      </c>
      <c r="H42" s="83"/>
      <c r="I42" s="83"/>
      <c r="J42" s="31">
        <f>J40/J41</f>
        <v>24.210526315789473</v>
      </c>
      <c r="K42" s="115" t="s">
        <v>41</v>
      </c>
      <c r="L42" s="119"/>
      <c r="M42" s="120">
        <f>334*2</f>
        <v>668</v>
      </c>
      <c r="N42" s="121"/>
    </row>
    <row r="43" spans="1:15" ht="15" customHeight="1">
      <c r="A43" s="5"/>
      <c r="B43" s="5"/>
      <c r="C43" s="6"/>
      <c r="F43" s="68"/>
      <c r="G43" s="83" t="s">
        <v>42</v>
      </c>
      <c r="H43" s="83"/>
      <c r="I43" s="83"/>
      <c r="J43" s="32">
        <v>22</v>
      </c>
      <c r="K43" s="73"/>
      <c r="L43" s="33" t="s">
        <v>30</v>
      </c>
      <c r="M43" s="122">
        <f>J42*J43</f>
        <v>532.63157894736844</v>
      </c>
      <c r="N43" s="123"/>
    </row>
    <row r="44" spans="1:15" ht="11.25" customHeight="1">
      <c r="A44" s="5"/>
      <c r="B44" s="5"/>
      <c r="C44" s="6"/>
      <c r="F44" s="68"/>
      <c r="G44" s="68"/>
      <c r="I44" s="69"/>
      <c r="K44" s="115" t="s">
        <v>43</v>
      </c>
      <c r="L44" s="115"/>
      <c r="M44" s="116">
        <f>230*2</f>
        <v>460</v>
      </c>
      <c r="N44" s="117"/>
    </row>
    <row r="45" spans="1:15">
      <c r="A45" s="5"/>
      <c r="B45" s="5"/>
      <c r="C45" s="6"/>
      <c r="F45" s="68"/>
      <c r="G45" s="68"/>
      <c r="H45" s="69"/>
      <c r="I45" s="69"/>
      <c r="J45" s="33"/>
      <c r="K45" s="33"/>
      <c r="L45" s="33" t="s">
        <v>44</v>
      </c>
      <c r="M45" s="116">
        <f>250*4</f>
        <v>1000</v>
      </c>
      <c r="N45" s="117"/>
    </row>
    <row r="46" spans="1:15">
      <c r="A46" s="5"/>
      <c r="B46" s="5"/>
      <c r="E46" s="73"/>
      <c r="F46" s="124"/>
      <c r="G46" s="124"/>
      <c r="H46" s="33"/>
      <c r="I46" s="33"/>
      <c r="J46" s="10"/>
      <c r="K46" s="115" t="s">
        <v>45</v>
      </c>
      <c r="L46" s="115" t="s">
        <v>45</v>
      </c>
      <c r="M46" s="116"/>
      <c r="N46" s="117"/>
      <c r="O46" s="34"/>
    </row>
    <row r="47" spans="1:15">
      <c r="A47" s="5"/>
      <c r="B47" s="5"/>
      <c r="E47" s="73"/>
      <c r="F47" s="124"/>
      <c r="G47" s="124"/>
      <c r="H47" s="33"/>
      <c r="I47" s="33"/>
      <c r="J47" s="33"/>
      <c r="K47" s="115" t="s">
        <v>46</v>
      </c>
      <c r="L47" s="115"/>
      <c r="M47" s="122">
        <f>SUM(M40:N46)</f>
        <v>6413.2115789473683</v>
      </c>
      <c r="N47" s="123"/>
    </row>
    <row r="48" spans="1:15">
      <c r="A48" s="5"/>
      <c r="B48" s="5"/>
      <c r="E48" s="73"/>
      <c r="F48" s="124"/>
      <c r="G48" s="124"/>
      <c r="H48" s="33"/>
      <c r="I48" s="33"/>
      <c r="J48" s="33"/>
      <c r="M48" s="116"/>
      <c r="N48" s="117"/>
    </row>
    <row r="49" spans="1:14">
      <c r="A49" s="5"/>
      <c r="B49" s="5"/>
      <c r="C49" s="10"/>
      <c r="E49" s="73"/>
      <c r="F49" s="124"/>
      <c r="G49" s="124"/>
      <c r="H49" s="33"/>
      <c r="I49" s="33"/>
      <c r="J49" s="33"/>
      <c r="M49" s="125"/>
      <c r="N49" s="126"/>
    </row>
    <row r="50" spans="1:14">
      <c r="A50" s="5"/>
      <c r="B50" s="35" t="s">
        <v>47</v>
      </c>
      <c r="C50" s="36"/>
      <c r="D50" s="36"/>
      <c r="E50" s="36"/>
      <c r="F50" s="36"/>
      <c r="G50" s="37"/>
      <c r="H50" s="33"/>
      <c r="I50" s="33"/>
      <c r="J50" s="33"/>
      <c r="L50" s="73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27" t="s">
        <v>48</v>
      </c>
      <c r="C58" s="80"/>
      <c r="D58" s="80"/>
      <c r="E58" s="80"/>
      <c r="F58" s="80"/>
      <c r="G58" s="80"/>
      <c r="I58" s="128" t="s">
        <v>49</v>
      </c>
      <c r="J58" s="128"/>
      <c r="K58" s="128"/>
      <c r="L58" s="128"/>
      <c r="M58" s="128"/>
      <c r="N58" s="129"/>
    </row>
    <row r="59" spans="1:14" ht="1.5" customHeight="1">
      <c r="A59" s="5"/>
      <c r="B59" s="67"/>
      <c r="C59" s="68"/>
      <c r="D59" s="68"/>
      <c r="E59" s="68"/>
      <c r="F59" s="68"/>
      <c r="G59" s="68"/>
      <c r="I59" s="68"/>
      <c r="J59" s="68"/>
      <c r="K59" s="68"/>
      <c r="L59" s="68"/>
      <c r="M59" s="68"/>
      <c r="N59" s="71"/>
    </row>
    <row r="60" spans="1:14" ht="11.25" hidden="1" customHeight="1">
      <c r="A60" s="5"/>
      <c r="B60" s="99"/>
      <c r="C60" s="83"/>
      <c r="D60" s="83"/>
      <c r="E60" s="83"/>
      <c r="F60" s="83"/>
      <c r="G60" s="83"/>
      <c r="N60" s="12"/>
    </row>
    <row r="61" spans="1:14" ht="16.5" customHeight="1">
      <c r="A61" s="5"/>
      <c r="B61" s="132" t="s">
        <v>50</v>
      </c>
      <c r="C61" s="82"/>
      <c r="D61" s="82"/>
      <c r="E61" s="82"/>
      <c r="F61" s="82"/>
      <c r="G61" s="82"/>
      <c r="I61" s="82" t="s">
        <v>64</v>
      </c>
      <c r="J61" s="82"/>
      <c r="K61" s="82"/>
      <c r="L61" s="82"/>
      <c r="M61" s="82"/>
      <c r="N61" s="133"/>
    </row>
    <row r="62" spans="1:14">
      <c r="A62" s="5"/>
      <c r="B62" s="99" t="s">
        <v>52</v>
      </c>
      <c r="C62" s="83"/>
      <c r="D62" s="83"/>
      <c r="E62" s="83"/>
      <c r="F62" s="83"/>
      <c r="G62" s="83"/>
      <c r="I62" s="134" t="s">
        <v>52</v>
      </c>
      <c r="J62" s="134"/>
      <c r="K62" s="134"/>
      <c r="L62" s="134"/>
      <c r="M62" s="134"/>
      <c r="N62" s="135"/>
    </row>
    <row r="63" spans="1:14" ht="26.25" customHeight="1">
      <c r="A63" s="5"/>
      <c r="B63" s="136" t="s">
        <v>53</v>
      </c>
      <c r="C63" s="137"/>
      <c r="D63" s="137"/>
      <c r="E63" s="137"/>
      <c r="F63" s="137"/>
      <c r="G63" s="137"/>
      <c r="I63" s="137" t="s">
        <v>65</v>
      </c>
      <c r="J63" s="137"/>
      <c r="K63" s="137"/>
      <c r="L63" s="137"/>
      <c r="M63" s="137"/>
      <c r="N63" s="138"/>
    </row>
    <row r="64" spans="1:14" ht="2.25" customHeight="1">
      <c r="A64" s="5"/>
      <c r="B64" s="99" t="s">
        <v>55</v>
      </c>
      <c r="C64" s="83"/>
      <c r="D64" s="83"/>
      <c r="E64" s="83"/>
      <c r="F64" s="83"/>
      <c r="G64" s="83"/>
      <c r="I64" s="130" t="s">
        <v>54</v>
      </c>
      <c r="J64" s="130"/>
      <c r="K64" s="130"/>
      <c r="L64" s="130"/>
      <c r="M64" s="130"/>
      <c r="N64" s="131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G42:I42"/>
    <mergeCell ref="K42:L42"/>
    <mergeCell ref="M42:N42"/>
    <mergeCell ref="G43:I43"/>
    <mergeCell ref="M43:N43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585F-B443-4A73-A767-0D81DDDC0F48}">
  <sheetPr>
    <pageSetUpPr fitToPage="1"/>
  </sheetPr>
  <dimension ref="A1:S487"/>
  <sheetViews>
    <sheetView topLeftCell="A13" zoomScale="120" zoomScaleNormal="12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78">
        <v>4</v>
      </c>
      <c r="N2" s="79"/>
    </row>
    <row r="3" spans="1:19">
      <c r="A3" s="5"/>
      <c r="B3" s="5"/>
      <c r="L3" s="80" t="s">
        <v>1</v>
      </c>
      <c r="M3" s="81"/>
      <c r="N3" s="7">
        <v>7862</v>
      </c>
    </row>
    <row r="4" spans="1:19">
      <c r="A4" s="5"/>
      <c r="B4" s="5"/>
      <c r="L4" s="62"/>
      <c r="M4" s="62"/>
      <c r="N4" s="9" t="s">
        <v>2</v>
      </c>
    </row>
    <row r="5" spans="1:19">
      <c r="A5" s="5"/>
      <c r="B5" s="5"/>
      <c r="G5" s="10"/>
      <c r="L5" s="62"/>
      <c r="M5" s="62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22</v>
      </c>
      <c r="K8" s="61" t="s">
        <v>5</v>
      </c>
      <c r="L8" s="82" t="s">
        <v>11</v>
      </c>
      <c r="M8" s="82"/>
      <c r="N8" s="12">
        <v>2023</v>
      </c>
    </row>
    <row r="9" spans="1:19" ht="15" customHeight="1">
      <c r="A9" s="5"/>
      <c r="B9" s="5"/>
      <c r="K9" s="83" t="s">
        <v>6</v>
      </c>
      <c r="L9" s="83"/>
      <c r="M9" s="84">
        <f>M47</f>
        <v>1641.3505263157895</v>
      </c>
      <c r="N9" s="85"/>
    </row>
    <row r="10" spans="1:19" ht="13.5" customHeight="1">
      <c r="A10" s="5"/>
      <c r="B10" s="5" t="s">
        <v>7</v>
      </c>
      <c r="N10" s="12"/>
    </row>
    <row r="11" spans="1:19" ht="11.25" customHeight="1">
      <c r="A11" s="65"/>
      <c r="B11" s="74">
        <f>$M$9</f>
        <v>1641.3505263157895</v>
      </c>
      <c r="C11" s="75"/>
      <c r="D11" s="76" t="s">
        <v>70</v>
      </c>
      <c r="E11" s="76"/>
      <c r="F11" s="76"/>
      <c r="G11" s="76"/>
      <c r="H11" s="76"/>
      <c r="I11" s="76"/>
      <c r="J11" s="76"/>
      <c r="K11" s="76"/>
      <c r="L11" s="76"/>
      <c r="M11" s="76"/>
      <c r="N11" s="77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1" t="s">
        <v>69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9" ht="11.25" customHeight="1">
      <c r="A14" s="5"/>
      <c r="B14" s="9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9" ht="11.25" customHeight="1">
      <c r="A15" s="5"/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S15" s="4" t="s">
        <v>10</v>
      </c>
    </row>
    <row r="16" spans="1:19" ht="11.25" customHeight="1">
      <c r="A16" s="5"/>
      <c r="B16" s="5"/>
      <c r="E16" s="17">
        <v>22</v>
      </c>
      <c r="F16" s="61" t="s">
        <v>5</v>
      </c>
      <c r="G16" s="95" t="s">
        <v>11</v>
      </c>
      <c r="H16" s="82"/>
      <c r="I16" s="61" t="s">
        <v>12</v>
      </c>
      <c r="J16" s="17">
        <v>22</v>
      </c>
      <c r="K16" s="61" t="s">
        <v>13</v>
      </c>
      <c r="L16" s="95" t="s">
        <v>11</v>
      </c>
      <c r="M16" s="82"/>
      <c r="N16" s="12">
        <v>2023</v>
      </c>
    </row>
    <row r="17" spans="1:14" ht="12" customHeight="1" thickBot="1">
      <c r="A17" s="5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</row>
    <row r="18" spans="1:14" ht="12" customHeight="1" thickBot="1">
      <c r="A18" s="5"/>
      <c r="B18" s="99" t="s">
        <v>14</v>
      </c>
      <c r="C18" s="100"/>
      <c r="D18" s="18"/>
      <c r="E18" s="101" t="s">
        <v>15</v>
      </c>
      <c r="F18" s="102"/>
      <c r="G18" s="103"/>
      <c r="H18" s="18" t="s">
        <v>16</v>
      </c>
      <c r="I18" s="101" t="s">
        <v>17</v>
      </c>
      <c r="J18" s="103"/>
      <c r="K18" s="18"/>
      <c r="L18" s="101" t="s">
        <v>18</v>
      </c>
      <c r="M18" s="103"/>
      <c r="N18" s="18"/>
    </row>
    <row r="19" spans="1:14">
      <c r="A19" s="5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</row>
    <row r="20" spans="1:14" ht="12.75" customHeight="1">
      <c r="A20" s="5"/>
      <c r="B20" s="104"/>
      <c r="C20" s="105"/>
      <c r="D20" s="105"/>
      <c r="E20" s="106"/>
      <c r="F20" s="78"/>
      <c r="G20" s="107"/>
      <c r="H20" s="107"/>
      <c r="I20" s="108"/>
      <c r="J20" s="78"/>
      <c r="K20" s="108"/>
      <c r="L20" s="78"/>
      <c r="M20" s="107"/>
      <c r="N20" s="79"/>
    </row>
    <row r="21" spans="1:14">
      <c r="A21" s="5"/>
      <c r="B21" s="86" t="s">
        <v>19</v>
      </c>
      <c r="C21" s="87"/>
      <c r="D21" s="87"/>
      <c r="E21" s="88"/>
      <c r="F21" s="89" t="s">
        <v>20</v>
      </c>
      <c r="G21" s="87"/>
      <c r="H21" s="87"/>
      <c r="I21" s="88"/>
      <c r="J21" s="89" t="s">
        <v>21</v>
      </c>
      <c r="K21" s="88"/>
      <c r="L21" s="89" t="s">
        <v>22</v>
      </c>
      <c r="M21" s="87"/>
      <c r="N21" s="90"/>
    </row>
    <row r="22" spans="1:14">
      <c r="A22" s="5"/>
      <c r="B22" s="20" t="s">
        <v>23</v>
      </c>
      <c r="E22" s="10"/>
      <c r="N22" s="12"/>
    </row>
    <row r="23" spans="1:14">
      <c r="A23" s="5"/>
      <c r="B23" s="5"/>
      <c r="C23" s="4" t="s">
        <v>24</v>
      </c>
      <c r="E23" s="61"/>
      <c r="F23" s="82" t="s">
        <v>25</v>
      </c>
      <c r="G23" s="82"/>
      <c r="J23" s="10"/>
      <c r="N23" s="12"/>
    </row>
    <row r="24" spans="1:14">
      <c r="A24" s="5"/>
      <c r="B24" s="5" t="s">
        <v>26</v>
      </c>
      <c r="D24" s="21"/>
      <c r="E24" s="61" t="s">
        <v>27</v>
      </c>
      <c r="F24" s="109"/>
      <c r="G24" s="110"/>
      <c r="H24" s="4" t="s">
        <v>28</v>
      </c>
      <c r="J24" s="22"/>
      <c r="M24" s="111"/>
      <c r="N24" s="112"/>
    </row>
    <row r="25" spans="1:14">
      <c r="A25" s="5"/>
      <c r="B25" s="5" t="s">
        <v>26</v>
      </c>
      <c r="D25" s="21">
        <v>1</v>
      </c>
      <c r="E25" s="61" t="s">
        <v>27</v>
      </c>
      <c r="F25" s="113">
        <v>1141.1400000000001</v>
      </c>
      <c r="G25" s="113"/>
      <c r="H25" s="4" t="s">
        <v>29</v>
      </c>
      <c r="J25" s="10"/>
      <c r="M25" s="111"/>
      <c r="N25" s="112"/>
    </row>
    <row r="26" spans="1:14">
      <c r="A26" s="5"/>
      <c r="B26" s="20" t="s">
        <v>30</v>
      </c>
      <c r="D26" s="23"/>
      <c r="E26" s="61"/>
      <c r="F26" s="114"/>
      <c r="G26" s="114"/>
      <c r="M26" s="111"/>
      <c r="N26" s="112"/>
    </row>
    <row r="27" spans="1:14">
      <c r="A27" s="5"/>
      <c r="B27" s="5" t="s">
        <v>5</v>
      </c>
      <c r="C27" s="82" t="s">
        <v>31</v>
      </c>
      <c r="D27" s="82"/>
      <c r="E27" s="82"/>
      <c r="F27" s="61" t="s">
        <v>27</v>
      </c>
      <c r="G27" s="82" t="s">
        <v>66</v>
      </c>
      <c r="H27" s="82"/>
      <c r="I27" s="82"/>
      <c r="J27" s="24">
        <v>75</v>
      </c>
      <c r="K27" s="4" t="s">
        <v>33</v>
      </c>
      <c r="M27" s="111"/>
      <c r="N27" s="112"/>
    </row>
    <row r="28" spans="1:14">
      <c r="A28" s="5"/>
      <c r="B28" s="5" t="s">
        <v>5</v>
      </c>
      <c r="C28" s="82" t="s">
        <v>66</v>
      </c>
      <c r="D28" s="82"/>
      <c r="E28" s="82"/>
      <c r="F28" s="61" t="s">
        <v>27</v>
      </c>
      <c r="G28" s="82" t="s">
        <v>31</v>
      </c>
      <c r="H28" s="82"/>
      <c r="I28" s="82"/>
      <c r="J28" s="24">
        <v>75</v>
      </c>
      <c r="K28" s="4" t="s">
        <v>33</v>
      </c>
      <c r="N28" s="25"/>
    </row>
    <row r="29" spans="1:14">
      <c r="A29" s="5"/>
      <c r="B29" s="5" t="s">
        <v>5</v>
      </c>
      <c r="C29" s="82" t="s">
        <v>34</v>
      </c>
      <c r="D29" s="82"/>
      <c r="E29" s="82"/>
      <c r="F29" s="61" t="s">
        <v>27</v>
      </c>
      <c r="G29" s="82" t="s">
        <v>34</v>
      </c>
      <c r="H29" s="82"/>
      <c r="I29" s="82"/>
      <c r="J29" s="24">
        <v>66</v>
      </c>
      <c r="K29" s="4" t="s">
        <v>33</v>
      </c>
      <c r="N29" s="12"/>
    </row>
    <row r="30" spans="1:14">
      <c r="A30" s="5"/>
      <c r="B30" s="5" t="s">
        <v>5</v>
      </c>
      <c r="C30" s="82"/>
      <c r="D30" s="82"/>
      <c r="E30" s="82"/>
      <c r="F30" s="61" t="s">
        <v>27</v>
      </c>
      <c r="G30" s="82"/>
      <c r="H30" s="82"/>
      <c r="I30" s="82"/>
      <c r="J30" s="24"/>
      <c r="K30" s="4" t="s">
        <v>33</v>
      </c>
      <c r="N30" s="12"/>
    </row>
    <row r="31" spans="1:14" ht="11.25" customHeight="1">
      <c r="A31" s="5"/>
      <c r="B31" s="5" t="s">
        <v>5</v>
      </c>
      <c r="C31" s="82"/>
      <c r="D31" s="82"/>
      <c r="E31" s="82"/>
      <c r="F31" s="61" t="s">
        <v>27</v>
      </c>
      <c r="G31" s="82"/>
      <c r="H31" s="82"/>
      <c r="I31" s="82"/>
      <c r="J31" s="24"/>
      <c r="K31" s="4" t="s">
        <v>33</v>
      </c>
      <c r="N31" s="12"/>
    </row>
    <row r="32" spans="1:14">
      <c r="A32" s="5"/>
      <c r="B32" s="5" t="s">
        <v>5</v>
      </c>
      <c r="C32" s="82"/>
      <c r="D32" s="82"/>
      <c r="E32" s="82"/>
      <c r="F32" s="61" t="s">
        <v>27</v>
      </c>
      <c r="G32" s="82"/>
      <c r="H32" s="82"/>
      <c r="I32" s="82"/>
      <c r="J32" s="24"/>
      <c r="K32" s="4" t="s">
        <v>33</v>
      </c>
      <c r="N32" s="12"/>
    </row>
    <row r="33" spans="1:15" ht="11.25" customHeight="1">
      <c r="A33" s="5"/>
      <c r="B33" s="5" t="s">
        <v>5</v>
      </c>
      <c r="C33" s="82"/>
      <c r="D33" s="82"/>
      <c r="E33" s="82"/>
      <c r="F33" s="61" t="s">
        <v>27</v>
      </c>
      <c r="G33" s="82"/>
      <c r="H33" s="82"/>
      <c r="I33" s="82"/>
      <c r="J33" s="24"/>
      <c r="K33" s="4" t="s">
        <v>33</v>
      </c>
      <c r="N33" s="12"/>
    </row>
    <row r="34" spans="1:15">
      <c r="A34" s="5"/>
      <c r="B34" s="5" t="s">
        <v>5</v>
      </c>
      <c r="C34" s="82"/>
      <c r="D34" s="82"/>
      <c r="E34" s="82"/>
      <c r="F34" s="61" t="s">
        <v>27</v>
      </c>
      <c r="G34" s="82"/>
      <c r="H34" s="82"/>
      <c r="I34" s="82"/>
      <c r="J34" s="24"/>
      <c r="K34" s="4" t="s">
        <v>33</v>
      </c>
      <c r="N34" s="12"/>
    </row>
    <row r="35" spans="1:15">
      <c r="A35" s="5"/>
      <c r="B35" s="5"/>
      <c r="C35" s="107"/>
      <c r="D35" s="107"/>
      <c r="E35" s="107"/>
      <c r="F35" s="61" t="s">
        <v>27</v>
      </c>
      <c r="G35" s="107"/>
      <c r="H35" s="107"/>
      <c r="I35" s="107"/>
      <c r="J35" s="26"/>
      <c r="K35" s="4" t="s">
        <v>33</v>
      </c>
      <c r="N35" s="12"/>
    </row>
    <row r="36" spans="1:15">
      <c r="A36" s="5"/>
      <c r="B36" s="5"/>
      <c r="C36" s="107"/>
      <c r="D36" s="107"/>
      <c r="E36" s="107"/>
      <c r="F36" s="61" t="s">
        <v>27</v>
      </c>
      <c r="G36" s="107"/>
      <c r="H36" s="107"/>
      <c r="I36" s="107"/>
      <c r="J36" s="26"/>
      <c r="K36" s="4" t="s">
        <v>33</v>
      </c>
      <c r="N36" s="12"/>
    </row>
    <row r="37" spans="1:15">
      <c r="A37" s="5"/>
      <c r="B37" s="5"/>
      <c r="C37" s="107"/>
      <c r="D37" s="107"/>
      <c r="E37" s="107"/>
      <c r="F37" s="61" t="s">
        <v>27</v>
      </c>
      <c r="G37" s="107"/>
      <c r="H37" s="107"/>
      <c r="I37" s="107"/>
      <c r="J37" s="26"/>
      <c r="K37" s="4" t="s">
        <v>33</v>
      </c>
      <c r="N37" s="12"/>
    </row>
    <row r="38" spans="1:15">
      <c r="A38" s="5"/>
      <c r="B38" s="5"/>
      <c r="C38" s="107"/>
      <c r="D38" s="107"/>
      <c r="E38" s="107"/>
      <c r="F38" s="61" t="s">
        <v>27</v>
      </c>
      <c r="G38" s="107"/>
      <c r="H38" s="107"/>
      <c r="I38" s="107"/>
      <c r="J38" s="26"/>
      <c r="K38" s="4" t="s">
        <v>33</v>
      </c>
      <c r="N38" s="12"/>
    </row>
    <row r="39" spans="1:15">
      <c r="A39" s="5"/>
      <c r="B39" s="5"/>
      <c r="C39" s="107"/>
      <c r="D39" s="107"/>
      <c r="E39" s="107"/>
      <c r="F39" s="61" t="s">
        <v>27</v>
      </c>
      <c r="G39" s="107"/>
      <c r="H39" s="107"/>
      <c r="I39" s="107"/>
      <c r="J39" s="26"/>
      <c r="K39" s="4" t="s">
        <v>33</v>
      </c>
      <c r="N39" s="12"/>
    </row>
    <row r="40" spans="1:15" ht="22.5">
      <c r="A40" s="5"/>
      <c r="B40" s="5"/>
      <c r="C40" s="6"/>
      <c r="F40" s="61"/>
      <c r="G40" s="118" t="s">
        <v>35</v>
      </c>
      <c r="H40" s="118"/>
      <c r="I40" s="118"/>
      <c r="J40" s="27">
        <f>SUM(J27:J39)</f>
        <v>216</v>
      </c>
      <c r="K40" s="66"/>
      <c r="L40" s="63" t="s">
        <v>36</v>
      </c>
      <c r="M40" s="116">
        <f>(D24*F24)+(D25*F25)</f>
        <v>1141.1400000000001</v>
      </c>
      <c r="N40" s="117"/>
    </row>
    <row r="41" spans="1:15" ht="11.25" customHeight="1">
      <c r="A41" s="5"/>
      <c r="B41" s="5"/>
      <c r="C41" s="6"/>
      <c r="F41" s="61"/>
      <c r="G41" s="83" t="s">
        <v>37</v>
      </c>
      <c r="H41" s="83"/>
      <c r="I41" s="83"/>
      <c r="J41" s="62">
        <v>9.5</v>
      </c>
      <c r="K41" s="115" t="s">
        <v>38</v>
      </c>
      <c r="L41" s="119"/>
      <c r="M41" s="120" t="s">
        <v>39</v>
      </c>
      <c r="N41" s="121"/>
    </row>
    <row r="42" spans="1:15" ht="10.5" customHeight="1">
      <c r="A42" s="5"/>
      <c r="B42" s="5"/>
      <c r="C42" s="6"/>
      <c r="F42" s="61"/>
      <c r="G42" s="83" t="s">
        <v>40</v>
      </c>
      <c r="H42" s="83"/>
      <c r="I42" s="83"/>
      <c r="J42" s="31">
        <f>J40/J41</f>
        <v>22.736842105263158</v>
      </c>
      <c r="K42" s="115" t="s">
        <v>41</v>
      </c>
      <c r="L42" s="119"/>
      <c r="M42" s="120"/>
      <c r="N42" s="121"/>
    </row>
    <row r="43" spans="1:15" ht="15" customHeight="1">
      <c r="A43" s="5"/>
      <c r="B43" s="5"/>
      <c r="C43" s="6"/>
      <c r="F43" s="61"/>
      <c r="G43" s="83" t="s">
        <v>42</v>
      </c>
      <c r="H43" s="83"/>
      <c r="I43" s="83"/>
      <c r="J43" s="32">
        <v>22</v>
      </c>
      <c r="K43" s="66"/>
      <c r="L43" s="33" t="s">
        <v>30</v>
      </c>
      <c r="M43" s="122">
        <f>J42*J43</f>
        <v>500.21052631578948</v>
      </c>
      <c r="N43" s="123"/>
    </row>
    <row r="44" spans="1:15" ht="11.25" customHeight="1">
      <c r="A44" s="5"/>
      <c r="B44" s="5"/>
      <c r="C44" s="6"/>
      <c r="F44" s="61"/>
      <c r="G44" s="61"/>
      <c r="I44" s="62"/>
      <c r="K44" s="115" t="s">
        <v>43</v>
      </c>
      <c r="L44" s="115"/>
      <c r="M44" s="116"/>
      <c r="N44" s="117"/>
    </row>
    <row r="45" spans="1:15">
      <c r="A45" s="5"/>
      <c r="B45" s="5"/>
      <c r="C45" s="6"/>
      <c r="F45" s="61"/>
      <c r="G45" s="61"/>
      <c r="H45" s="62"/>
      <c r="I45" s="62"/>
      <c r="J45" s="33"/>
      <c r="K45" s="33"/>
      <c r="L45" s="33" t="s">
        <v>44</v>
      </c>
      <c r="M45" s="116"/>
      <c r="N45" s="117"/>
    </row>
    <row r="46" spans="1:15">
      <c r="A46" s="5"/>
      <c r="B46" s="5"/>
      <c r="E46" s="66"/>
      <c r="F46" s="124"/>
      <c r="G46" s="124"/>
      <c r="H46" s="33"/>
      <c r="I46" s="33"/>
      <c r="J46" s="10"/>
      <c r="K46" s="115" t="s">
        <v>45</v>
      </c>
      <c r="L46" s="115" t="s">
        <v>45</v>
      </c>
      <c r="M46" s="116"/>
      <c r="N46" s="117"/>
      <c r="O46" s="34"/>
    </row>
    <row r="47" spans="1:15">
      <c r="A47" s="5"/>
      <c r="B47" s="5"/>
      <c r="E47" s="66"/>
      <c r="F47" s="124"/>
      <c r="G47" s="124"/>
      <c r="H47" s="33"/>
      <c r="I47" s="33"/>
      <c r="J47" s="33"/>
      <c r="K47" s="115" t="s">
        <v>46</v>
      </c>
      <c r="L47" s="115"/>
      <c r="M47" s="122">
        <f>SUM(M40:N46)</f>
        <v>1641.3505263157895</v>
      </c>
      <c r="N47" s="123"/>
    </row>
    <row r="48" spans="1:15">
      <c r="A48" s="5"/>
      <c r="B48" s="5"/>
      <c r="E48" s="66"/>
      <c r="F48" s="124"/>
      <c r="G48" s="124"/>
      <c r="H48" s="33"/>
      <c r="I48" s="33"/>
      <c r="J48" s="33"/>
      <c r="M48" s="116"/>
      <c r="N48" s="117"/>
    </row>
    <row r="49" spans="1:14">
      <c r="A49" s="5"/>
      <c r="B49" s="5"/>
      <c r="C49" s="10"/>
      <c r="E49" s="66"/>
      <c r="F49" s="124"/>
      <c r="G49" s="124"/>
      <c r="H49" s="33"/>
      <c r="I49" s="33"/>
      <c r="J49" s="33"/>
      <c r="M49" s="125"/>
      <c r="N49" s="126"/>
    </row>
    <row r="50" spans="1:14">
      <c r="A50" s="5"/>
      <c r="B50" s="35" t="s">
        <v>47</v>
      </c>
      <c r="C50" s="36"/>
      <c r="D50" s="36"/>
      <c r="E50" s="36"/>
      <c r="F50" s="36"/>
      <c r="G50" s="37"/>
      <c r="H50" s="33"/>
      <c r="I50" s="33"/>
      <c r="J50" s="33"/>
      <c r="L50" s="66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27" t="s">
        <v>48</v>
      </c>
      <c r="C58" s="80"/>
      <c r="D58" s="80"/>
      <c r="E58" s="80"/>
      <c r="F58" s="80"/>
      <c r="G58" s="80"/>
      <c r="I58" s="128" t="s">
        <v>49</v>
      </c>
      <c r="J58" s="128"/>
      <c r="K58" s="128"/>
      <c r="L58" s="128"/>
      <c r="M58" s="128"/>
      <c r="N58" s="129"/>
    </row>
    <row r="59" spans="1:14" ht="1.5" customHeight="1">
      <c r="A59" s="5"/>
      <c r="B59" s="60"/>
      <c r="C59" s="61"/>
      <c r="D59" s="61"/>
      <c r="E59" s="61"/>
      <c r="F59" s="61"/>
      <c r="G59" s="61"/>
      <c r="I59" s="61"/>
      <c r="J59" s="61"/>
      <c r="K59" s="61"/>
      <c r="L59" s="61"/>
      <c r="M59" s="61"/>
      <c r="N59" s="64"/>
    </row>
    <row r="60" spans="1:14" ht="11.25" hidden="1" customHeight="1">
      <c r="A60" s="5"/>
      <c r="B60" s="99"/>
      <c r="C60" s="83"/>
      <c r="D60" s="83"/>
      <c r="E60" s="83"/>
      <c r="F60" s="83"/>
      <c r="G60" s="83"/>
      <c r="N60" s="12"/>
    </row>
    <row r="61" spans="1:14" ht="16.5" customHeight="1">
      <c r="A61" s="5"/>
      <c r="B61" s="132" t="s">
        <v>50</v>
      </c>
      <c r="C61" s="82"/>
      <c r="D61" s="82"/>
      <c r="E61" s="82"/>
      <c r="F61" s="82"/>
      <c r="G61" s="82"/>
      <c r="I61" s="82" t="s">
        <v>67</v>
      </c>
      <c r="J61" s="82"/>
      <c r="K61" s="82"/>
      <c r="L61" s="82"/>
      <c r="M61" s="82"/>
      <c r="N61" s="133"/>
    </row>
    <row r="62" spans="1:14">
      <c r="A62" s="5"/>
      <c r="B62" s="99" t="s">
        <v>52</v>
      </c>
      <c r="C62" s="83"/>
      <c r="D62" s="83"/>
      <c r="E62" s="83"/>
      <c r="F62" s="83"/>
      <c r="G62" s="83"/>
      <c r="I62" s="134" t="s">
        <v>52</v>
      </c>
      <c r="J62" s="134"/>
      <c r="K62" s="134"/>
      <c r="L62" s="134"/>
      <c r="M62" s="134"/>
      <c r="N62" s="135"/>
    </row>
    <row r="63" spans="1:14" ht="26.25" customHeight="1">
      <c r="A63" s="5"/>
      <c r="B63" s="136" t="s">
        <v>53</v>
      </c>
      <c r="C63" s="137"/>
      <c r="D63" s="137"/>
      <c r="E63" s="137"/>
      <c r="F63" s="137"/>
      <c r="G63" s="137"/>
      <c r="I63" s="137" t="s">
        <v>68</v>
      </c>
      <c r="J63" s="137"/>
      <c r="K63" s="137"/>
      <c r="L63" s="137"/>
      <c r="M63" s="137"/>
      <c r="N63" s="138"/>
    </row>
    <row r="64" spans="1:14" ht="2.25" customHeight="1">
      <c r="A64" s="5"/>
      <c r="B64" s="99" t="s">
        <v>55</v>
      </c>
      <c r="C64" s="83"/>
      <c r="D64" s="83"/>
      <c r="E64" s="83"/>
      <c r="F64" s="83"/>
      <c r="G64" s="83"/>
      <c r="I64" s="130" t="s">
        <v>54</v>
      </c>
      <c r="J64" s="130"/>
      <c r="K64" s="130"/>
      <c r="L64" s="130"/>
      <c r="M64" s="130"/>
      <c r="N64" s="131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BC0BF-3B6D-41B9-A1FA-03D4D95E66E9}">
  <sheetPr>
    <pageSetUpPr fitToPage="1"/>
  </sheetPr>
  <dimension ref="A1:S487"/>
  <sheetViews>
    <sheetView topLeftCell="A10" zoomScale="120" zoomScaleNormal="120" workbookViewId="0">
      <selection activeCell="M42" sqref="M42:N4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78">
        <v>3</v>
      </c>
      <c r="N2" s="79"/>
    </row>
    <row r="3" spans="1:19">
      <c r="A3" s="5"/>
      <c r="B3" s="5"/>
      <c r="L3" s="80" t="s">
        <v>1</v>
      </c>
      <c r="M3" s="81"/>
      <c r="N3" s="7">
        <v>7862</v>
      </c>
    </row>
    <row r="4" spans="1:19">
      <c r="A4" s="5"/>
      <c r="B4" s="5"/>
      <c r="L4" s="55"/>
      <c r="M4" s="55"/>
      <c r="N4" s="9" t="s">
        <v>2</v>
      </c>
    </row>
    <row r="5" spans="1:19">
      <c r="A5" s="5"/>
      <c r="B5" s="5"/>
      <c r="G5" s="10"/>
      <c r="L5" s="55"/>
      <c r="M5" s="55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4</v>
      </c>
      <c r="K8" s="54" t="s">
        <v>5</v>
      </c>
      <c r="L8" s="82" t="s">
        <v>11</v>
      </c>
      <c r="M8" s="82"/>
      <c r="N8" s="12">
        <v>2023</v>
      </c>
    </row>
    <row r="9" spans="1:19" ht="15" customHeight="1">
      <c r="A9" s="5"/>
      <c r="B9" s="5"/>
      <c r="K9" s="83" t="s">
        <v>6</v>
      </c>
      <c r="L9" s="83"/>
      <c r="M9" s="84">
        <f>M47</f>
        <v>5265</v>
      </c>
      <c r="N9" s="85"/>
    </row>
    <row r="10" spans="1:19" ht="13.5" customHeight="1">
      <c r="A10" s="5"/>
      <c r="B10" s="5" t="s">
        <v>7</v>
      </c>
      <c r="N10" s="12"/>
    </row>
    <row r="11" spans="1:19" ht="11.25" customHeight="1">
      <c r="A11" s="58"/>
      <c r="B11" s="74">
        <f>$M$9</f>
        <v>5265</v>
      </c>
      <c r="C11" s="75"/>
      <c r="D11" s="76" t="s">
        <v>62</v>
      </c>
      <c r="E11" s="76"/>
      <c r="F11" s="76"/>
      <c r="G11" s="76"/>
      <c r="H11" s="76"/>
      <c r="I11" s="76"/>
      <c r="J11" s="76"/>
      <c r="K11" s="76"/>
      <c r="L11" s="76"/>
      <c r="M11" s="76"/>
      <c r="N11" s="77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1" t="s">
        <v>63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9" ht="11.25" customHeight="1">
      <c r="A14" s="5"/>
      <c r="B14" s="9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9" ht="11.25" customHeight="1">
      <c r="A15" s="5"/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S15" s="4" t="s">
        <v>10</v>
      </c>
    </row>
    <row r="16" spans="1:19" ht="11.25" customHeight="1">
      <c r="A16" s="5"/>
      <c r="B16" s="5"/>
      <c r="E16" s="17">
        <v>1</v>
      </c>
      <c r="F16" s="54" t="s">
        <v>5</v>
      </c>
      <c r="G16" s="95" t="s">
        <v>11</v>
      </c>
      <c r="H16" s="82"/>
      <c r="I16" s="54" t="s">
        <v>12</v>
      </c>
      <c r="J16" s="17">
        <v>1</v>
      </c>
      <c r="K16" s="54" t="s">
        <v>13</v>
      </c>
      <c r="L16" s="95" t="s">
        <v>11</v>
      </c>
      <c r="M16" s="82"/>
      <c r="N16" s="12">
        <v>2023</v>
      </c>
    </row>
    <row r="17" spans="1:14" ht="12" customHeight="1" thickBot="1">
      <c r="A17" s="5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</row>
    <row r="18" spans="1:14" ht="12" customHeight="1" thickBot="1">
      <c r="A18" s="5"/>
      <c r="B18" s="99" t="s">
        <v>14</v>
      </c>
      <c r="C18" s="100"/>
      <c r="D18" s="18"/>
      <c r="E18" s="101" t="s">
        <v>15</v>
      </c>
      <c r="F18" s="102"/>
      <c r="G18" s="103"/>
      <c r="H18" s="18" t="s">
        <v>16</v>
      </c>
      <c r="I18" s="101" t="s">
        <v>17</v>
      </c>
      <c r="J18" s="103"/>
      <c r="K18" s="18"/>
      <c r="L18" s="101" t="s">
        <v>18</v>
      </c>
      <c r="M18" s="103"/>
      <c r="N18" s="18"/>
    </row>
    <row r="19" spans="1:14">
      <c r="A19" s="5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</row>
    <row r="20" spans="1:14" ht="12.75" customHeight="1">
      <c r="A20" s="5"/>
      <c r="B20" s="104"/>
      <c r="C20" s="105"/>
      <c r="D20" s="105"/>
      <c r="E20" s="106"/>
      <c r="F20" s="78"/>
      <c r="G20" s="107"/>
      <c r="H20" s="107"/>
      <c r="I20" s="108"/>
      <c r="J20" s="78"/>
      <c r="K20" s="108"/>
      <c r="L20" s="78"/>
      <c r="M20" s="107"/>
      <c r="N20" s="79"/>
    </row>
    <row r="21" spans="1:14">
      <c r="A21" s="5"/>
      <c r="B21" s="86" t="s">
        <v>19</v>
      </c>
      <c r="C21" s="87"/>
      <c r="D21" s="87"/>
      <c r="E21" s="88"/>
      <c r="F21" s="89" t="s">
        <v>20</v>
      </c>
      <c r="G21" s="87"/>
      <c r="H21" s="87"/>
      <c r="I21" s="88"/>
      <c r="J21" s="89" t="s">
        <v>21</v>
      </c>
      <c r="K21" s="88"/>
      <c r="L21" s="89" t="s">
        <v>22</v>
      </c>
      <c r="M21" s="87"/>
      <c r="N21" s="90"/>
    </row>
    <row r="22" spans="1:14">
      <c r="A22" s="5"/>
      <c r="B22" s="20" t="s">
        <v>23</v>
      </c>
      <c r="E22" s="10"/>
      <c r="N22" s="12"/>
    </row>
    <row r="23" spans="1:14">
      <c r="A23" s="5"/>
      <c r="B23" s="5"/>
      <c r="C23" s="4" t="s">
        <v>24</v>
      </c>
      <c r="E23" s="54"/>
      <c r="F23" s="82" t="s">
        <v>25</v>
      </c>
      <c r="G23" s="82"/>
      <c r="J23" s="10"/>
      <c r="N23" s="12"/>
    </row>
    <row r="24" spans="1:14">
      <c r="A24" s="5"/>
      <c r="B24" s="5" t="s">
        <v>26</v>
      </c>
      <c r="D24" s="21"/>
      <c r="E24" s="54" t="s">
        <v>27</v>
      </c>
      <c r="F24" s="109"/>
      <c r="G24" s="110"/>
      <c r="H24" s="4" t="s">
        <v>28</v>
      </c>
      <c r="J24" s="22"/>
      <c r="M24" s="111"/>
      <c r="N24" s="112"/>
    </row>
    <row r="25" spans="1:14">
      <c r="A25" s="5"/>
      <c r="B25" s="5" t="s">
        <v>26</v>
      </c>
      <c r="D25" s="21">
        <v>1</v>
      </c>
      <c r="E25" s="54" t="s">
        <v>27</v>
      </c>
      <c r="F25" s="113">
        <v>1141</v>
      </c>
      <c r="G25" s="113"/>
      <c r="H25" s="4" t="s">
        <v>29</v>
      </c>
      <c r="J25" s="10"/>
      <c r="M25" s="111"/>
      <c r="N25" s="112"/>
    </row>
    <row r="26" spans="1:14">
      <c r="A26" s="5"/>
      <c r="B26" s="20" t="s">
        <v>30</v>
      </c>
      <c r="D26" s="23"/>
      <c r="E26" s="54"/>
      <c r="F26" s="114"/>
      <c r="G26" s="114"/>
      <c r="M26" s="111"/>
      <c r="N26" s="112"/>
    </row>
    <row r="27" spans="1:14">
      <c r="A27" s="5"/>
      <c r="B27" s="5" t="s">
        <v>5</v>
      </c>
      <c r="C27" s="82" t="s">
        <v>31</v>
      </c>
      <c r="D27" s="82"/>
      <c r="E27" s="82"/>
      <c r="F27" s="54" t="s">
        <v>27</v>
      </c>
      <c r="G27" s="82" t="s">
        <v>32</v>
      </c>
      <c r="H27" s="82"/>
      <c r="I27" s="82"/>
      <c r="J27" s="24">
        <v>115</v>
      </c>
      <c r="K27" s="4" t="s">
        <v>33</v>
      </c>
      <c r="M27" s="111"/>
      <c r="N27" s="112"/>
    </row>
    <row r="28" spans="1:14">
      <c r="A28" s="5"/>
      <c r="B28" s="5" t="s">
        <v>5</v>
      </c>
      <c r="C28" s="82" t="s">
        <v>32</v>
      </c>
      <c r="D28" s="82"/>
      <c r="E28" s="82"/>
      <c r="F28" s="54" t="s">
        <v>27</v>
      </c>
      <c r="G28" s="82" t="s">
        <v>31</v>
      </c>
      <c r="H28" s="82"/>
      <c r="I28" s="82"/>
      <c r="J28" s="24">
        <v>115</v>
      </c>
      <c r="K28" s="4" t="s">
        <v>33</v>
      </c>
      <c r="N28" s="25"/>
    </row>
    <row r="29" spans="1:14">
      <c r="A29" s="5"/>
      <c r="B29" s="5" t="s">
        <v>5</v>
      </c>
      <c r="C29" s="82"/>
      <c r="D29" s="82"/>
      <c r="E29" s="82"/>
      <c r="F29" s="54" t="s">
        <v>27</v>
      </c>
      <c r="G29" s="82"/>
      <c r="H29" s="82"/>
      <c r="I29" s="82"/>
      <c r="J29" s="24"/>
      <c r="K29" s="4" t="s">
        <v>33</v>
      </c>
      <c r="N29" s="12"/>
    </row>
    <row r="30" spans="1:14">
      <c r="A30" s="5"/>
      <c r="B30" s="5" t="s">
        <v>5</v>
      </c>
      <c r="C30" s="82" t="s">
        <v>31</v>
      </c>
      <c r="D30" s="82"/>
      <c r="E30" s="82"/>
      <c r="F30" s="54" t="s">
        <v>27</v>
      </c>
      <c r="G30" s="82" t="s">
        <v>32</v>
      </c>
      <c r="H30" s="82"/>
      <c r="I30" s="82"/>
      <c r="J30" s="24">
        <v>115</v>
      </c>
      <c r="K30" s="4" t="s">
        <v>33</v>
      </c>
      <c r="N30" s="12"/>
    </row>
    <row r="31" spans="1:14" ht="11.25" customHeight="1">
      <c r="A31" s="5"/>
      <c r="B31" s="5" t="s">
        <v>5</v>
      </c>
      <c r="C31" s="82" t="s">
        <v>32</v>
      </c>
      <c r="D31" s="82"/>
      <c r="E31" s="82"/>
      <c r="F31" s="54" t="s">
        <v>27</v>
      </c>
      <c r="G31" s="82" t="s">
        <v>31</v>
      </c>
      <c r="H31" s="82"/>
      <c r="I31" s="82"/>
      <c r="J31" s="24">
        <v>115</v>
      </c>
      <c r="K31" s="4" t="s">
        <v>33</v>
      </c>
      <c r="N31" s="12"/>
    </row>
    <row r="32" spans="1:14">
      <c r="A32" s="5"/>
      <c r="B32" s="5" t="s">
        <v>5</v>
      </c>
      <c r="C32" s="82"/>
      <c r="D32" s="82"/>
      <c r="E32" s="82"/>
      <c r="F32" s="54" t="s">
        <v>27</v>
      </c>
      <c r="G32" s="82"/>
      <c r="H32" s="82"/>
      <c r="I32" s="82"/>
      <c r="J32" s="24"/>
      <c r="K32" s="4" t="s">
        <v>33</v>
      </c>
      <c r="N32" s="12"/>
    </row>
    <row r="33" spans="1:15" ht="11.25" customHeight="1">
      <c r="A33" s="5"/>
      <c r="B33" s="5" t="s">
        <v>5</v>
      </c>
      <c r="C33" s="82" t="s">
        <v>31</v>
      </c>
      <c r="D33" s="82"/>
      <c r="E33" s="82"/>
      <c r="F33" s="54" t="s">
        <v>27</v>
      </c>
      <c r="G33" s="82" t="s">
        <v>32</v>
      </c>
      <c r="H33" s="82"/>
      <c r="I33" s="82"/>
      <c r="J33" s="24">
        <v>115</v>
      </c>
      <c r="K33" s="4" t="s">
        <v>33</v>
      </c>
      <c r="N33" s="12"/>
    </row>
    <row r="34" spans="1:15">
      <c r="A34" s="5"/>
      <c r="B34" s="5" t="s">
        <v>5</v>
      </c>
      <c r="C34" s="82" t="s">
        <v>32</v>
      </c>
      <c r="D34" s="82"/>
      <c r="E34" s="82"/>
      <c r="F34" s="54" t="s">
        <v>27</v>
      </c>
      <c r="G34" s="82" t="s">
        <v>31</v>
      </c>
      <c r="H34" s="82"/>
      <c r="I34" s="82"/>
      <c r="J34" s="24">
        <v>115</v>
      </c>
      <c r="K34" s="4" t="s">
        <v>33</v>
      </c>
      <c r="N34" s="12"/>
    </row>
    <row r="35" spans="1:15">
      <c r="A35" s="5"/>
      <c r="B35" s="5"/>
      <c r="C35" s="107"/>
      <c r="D35" s="107"/>
      <c r="E35" s="107"/>
      <c r="F35" s="54" t="s">
        <v>27</v>
      </c>
      <c r="G35" s="107"/>
      <c r="H35" s="107"/>
      <c r="I35" s="107"/>
      <c r="J35" s="26"/>
      <c r="K35" s="4" t="s">
        <v>33</v>
      </c>
      <c r="N35" s="12"/>
    </row>
    <row r="36" spans="1:15">
      <c r="A36" s="5"/>
      <c r="B36" s="5"/>
      <c r="C36" s="107" t="s">
        <v>34</v>
      </c>
      <c r="D36" s="107"/>
      <c r="E36" s="107"/>
      <c r="F36" s="54" t="s">
        <v>27</v>
      </c>
      <c r="G36" s="107" t="s">
        <v>34</v>
      </c>
      <c r="H36" s="107"/>
      <c r="I36" s="107"/>
      <c r="J36" s="26">
        <v>150</v>
      </c>
      <c r="K36" s="4" t="s">
        <v>33</v>
      </c>
      <c r="N36" s="12"/>
    </row>
    <row r="37" spans="1:15">
      <c r="A37" s="5"/>
      <c r="B37" s="5"/>
      <c r="C37" s="107"/>
      <c r="D37" s="107"/>
      <c r="E37" s="107"/>
      <c r="F37" s="54" t="s">
        <v>27</v>
      </c>
      <c r="G37" s="107"/>
      <c r="H37" s="107"/>
      <c r="I37" s="107"/>
      <c r="J37" s="26"/>
      <c r="K37" s="4" t="s">
        <v>33</v>
      </c>
      <c r="N37" s="12"/>
    </row>
    <row r="38" spans="1:15">
      <c r="A38" s="5"/>
      <c r="B38" s="5"/>
      <c r="C38" s="107"/>
      <c r="D38" s="107"/>
      <c r="E38" s="107"/>
      <c r="F38" s="54" t="s">
        <v>27</v>
      </c>
      <c r="G38" s="107"/>
      <c r="H38" s="107"/>
      <c r="I38" s="107"/>
      <c r="J38" s="26"/>
      <c r="K38" s="4" t="s">
        <v>33</v>
      </c>
      <c r="N38" s="12"/>
    </row>
    <row r="39" spans="1:15">
      <c r="A39" s="5"/>
      <c r="B39" s="5"/>
      <c r="C39" s="107"/>
      <c r="D39" s="107"/>
      <c r="E39" s="107"/>
      <c r="F39" s="54" t="s">
        <v>27</v>
      </c>
      <c r="G39" s="107"/>
      <c r="H39" s="107"/>
      <c r="I39" s="107"/>
      <c r="J39" s="26"/>
      <c r="K39" s="4" t="s">
        <v>33</v>
      </c>
      <c r="N39" s="12"/>
    </row>
    <row r="40" spans="1:15" ht="22.5">
      <c r="A40" s="5"/>
      <c r="B40" s="5"/>
      <c r="C40" s="6"/>
      <c r="F40" s="54"/>
      <c r="G40" s="118" t="s">
        <v>35</v>
      </c>
      <c r="H40" s="118"/>
      <c r="I40" s="118"/>
      <c r="J40" s="27">
        <f>SUM(J27:J39)</f>
        <v>840</v>
      </c>
      <c r="K40" s="59"/>
      <c r="L40" s="56" t="s">
        <v>36</v>
      </c>
      <c r="M40" s="116">
        <f>(D24*F24)+(D25*F25)</f>
        <v>1141</v>
      </c>
      <c r="N40" s="117"/>
    </row>
    <row r="41" spans="1:15" ht="11.25" customHeight="1">
      <c r="A41" s="5"/>
      <c r="B41" s="5"/>
      <c r="C41" s="6"/>
      <c r="F41" s="54"/>
      <c r="G41" s="83" t="s">
        <v>37</v>
      </c>
      <c r="H41" s="83"/>
      <c r="I41" s="83"/>
      <c r="J41" s="55">
        <v>9.5</v>
      </c>
      <c r="K41" s="115" t="s">
        <v>38</v>
      </c>
      <c r="L41" s="119"/>
      <c r="M41" s="120" t="s">
        <v>39</v>
      </c>
      <c r="N41" s="121"/>
    </row>
    <row r="42" spans="1:15" ht="10.5" customHeight="1">
      <c r="A42" s="5"/>
      <c r="B42" s="5"/>
      <c r="C42" s="6"/>
      <c r="F42" s="54"/>
      <c r="G42" s="83" t="s">
        <v>40</v>
      </c>
      <c r="H42" s="83"/>
      <c r="I42" s="83"/>
      <c r="J42" s="31">
        <f>J40/J41</f>
        <v>88.421052631578945</v>
      </c>
      <c r="K42" s="115" t="s">
        <v>41</v>
      </c>
      <c r="L42" s="119"/>
      <c r="M42" s="120">
        <v>2166</v>
      </c>
      <c r="N42" s="121"/>
    </row>
    <row r="43" spans="1:15" ht="15" customHeight="1">
      <c r="A43" s="5"/>
      <c r="B43" s="5"/>
      <c r="C43" s="6"/>
      <c r="F43" s="54"/>
      <c r="G43" s="83" t="s">
        <v>42</v>
      </c>
      <c r="H43" s="83"/>
      <c r="I43" s="83"/>
      <c r="J43" s="32">
        <v>22</v>
      </c>
      <c r="K43" s="59"/>
      <c r="L43" s="33" t="s">
        <v>30</v>
      </c>
      <c r="M43" s="122">
        <v>1708</v>
      </c>
      <c r="N43" s="123"/>
    </row>
    <row r="44" spans="1:15" ht="11.25" customHeight="1">
      <c r="A44" s="5"/>
      <c r="B44" s="5"/>
      <c r="C44" s="6"/>
      <c r="F44" s="54"/>
      <c r="G44" s="54"/>
      <c r="I44" s="55"/>
      <c r="K44" s="115" t="s">
        <v>43</v>
      </c>
      <c r="L44" s="115"/>
      <c r="M44" s="116">
        <v>250</v>
      </c>
      <c r="N44" s="117"/>
    </row>
    <row r="45" spans="1:15">
      <c r="A45" s="5"/>
      <c r="B45" s="5"/>
      <c r="C45" s="6"/>
      <c r="F45" s="54"/>
      <c r="G45" s="54"/>
      <c r="H45" s="55"/>
      <c r="I45" s="55"/>
      <c r="J45" s="33"/>
      <c r="K45" s="33"/>
      <c r="L45" s="33" t="s">
        <v>44</v>
      </c>
      <c r="M45" s="116"/>
      <c r="N45" s="117"/>
    </row>
    <row r="46" spans="1:15">
      <c r="A46" s="5"/>
      <c r="B46" s="5"/>
      <c r="E46" s="59"/>
      <c r="F46" s="124"/>
      <c r="G46" s="124"/>
      <c r="H46" s="33"/>
      <c r="I46" s="33"/>
      <c r="J46" s="10"/>
      <c r="K46" s="115" t="s">
        <v>45</v>
      </c>
      <c r="L46" s="115" t="s">
        <v>45</v>
      </c>
      <c r="M46" s="116"/>
      <c r="N46" s="117"/>
      <c r="O46" s="34"/>
    </row>
    <row r="47" spans="1:15">
      <c r="A47" s="5"/>
      <c r="B47" s="5"/>
      <c r="E47" s="59"/>
      <c r="F47" s="124"/>
      <c r="G47" s="124"/>
      <c r="H47" s="33"/>
      <c r="I47" s="33"/>
      <c r="J47" s="33"/>
      <c r="K47" s="115" t="s">
        <v>46</v>
      </c>
      <c r="L47" s="115"/>
      <c r="M47" s="122">
        <f>SUM(M40:N46)</f>
        <v>5265</v>
      </c>
      <c r="N47" s="123"/>
    </row>
    <row r="48" spans="1:15">
      <c r="A48" s="5"/>
      <c r="B48" s="5"/>
      <c r="E48" s="59"/>
      <c r="F48" s="124"/>
      <c r="G48" s="124"/>
      <c r="H48" s="33"/>
      <c r="I48" s="33"/>
      <c r="J48" s="33"/>
      <c r="M48" s="116"/>
      <c r="N48" s="117"/>
    </row>
    <row r="49" spans="1:14">
      <c r="A49" s="5"/>
      <c r="B49" s="5"/>
      <c r="C49" s="10"/>
      <c r="E49" s="59"/>
      <c r="F49" s="124"/>
      <c r="G49" s="124"/>
      <c r="H49" s="33"/>
      <c r="I49" s="33"/>
      <c r="J49" s="33"/>
      <c r="M49" s="125"/>
      <c r="N49" s="126"/>
    </row>
    <row r="50" spans="1:14">
      <c r="A50" s="5"/>
      <c r="B50" s="35" t="s">
        <v>47</v>
      </c>
      <c r="C50" s="36"/>
      <c r="D50" s="36"/>
      <c r="E50" s="36"/>
      <c r="F50" s="36"/>
      <c r="G50" s="37"/>
      <c r="H50" s="33"/>
      <c r="I50" s="33"/>
      <c r="J50" s="33"/>
      <c r="L50" s="59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27" t="s">
        <v>48</v>
      </c>
      <c r="C58" s="80"/>
      <c r="D58" s="80"/>
      <c r="E58" s="80"/>
      <c r="F58" s="80"/>
      <c r="G58" s="80"/>
      <c r="I58" s="128" t="s">
        <v>49</v>
      </c>
      <c r="J58" s="128"/>
      <c r="K58" s="128"/>
      <c r="L58" s="128"/>
      <c r="M58" s="128"/>
      <c r="N58" s="129"/>
    </row>
    <row r="59" spans="1:14" ht="1.5" customHeight="1">
      <c r="A59" s="5"/>
      <c r="B59" s="53"/>
      <c r="C59" s="54"/>
      <c r="D59" s="54"/>
      <c r="E59" s="54"/>
      <c r="F59" s="54"/>
      <c r="G59" s="54"/>
      <c r="I59" s="54"/>
      <c r="J59" s="54"/>
      <c r="K59" s="54"/>
      <c r="L59" s="54"/>
      <c r="M59" s="54"/>
      <c r="N59" s="57"/>
    </row>
    <row r="60" spans="1:14" ht="11.25" hidden="1" customHeight="1">
      <c r="A60" s="5"/>
      <c r="B60" s="99"/>
      <c r="C60" s="83"/>
      <c r="D60" s="83"/>
      <c r="E60" s="83"/>
      <c r="F60" s="83"/>
      <c r="G60" s="83"/>
      <c r="N60" s="12"/>
    </row>
    <row r="61" spans="1:14" ht="16.5" customHeight="1">
      <c r="A61" s="5"/>
      <c r="B61" s="132" t="s">
        <v>50</v>
      </c>
      <c r="C61" s="82"/>
      <c r="D61" s="82"/>
      <c r="E61" s="82"/>
      <c r="F61" s="82"/>
      <c r="G61" s="82"/>
      <c r="I61" s="82" t="s">
        <v>64</v>
      </c>
      <c r="J61" s="82"/>
      <c r="K61" s="82"/>
      <c r="L61" s="82"/>
      <c r="M61" s="82"/>
      <c r="N61" s="133"/>
    </row>
    <row r="62" spans="1:14">
      <c r="A62" s="5"/>
      <c r="B62" s="99" t="s">
        <v>52</v>
      </c>
      <c r="C62" s="83"/>
      <c r="D62" s="83"/>
      <c r="E62" s="83"/>
      <c r="F62" s="83"/>
      <c r="G62" s="83"/>
      <c r="I62" s="134" t="s">
        <v>52</v>
      </c>
      <c r="J62" s="134"/>
      <c r="K62" s="134"/>
      <c r="L62" s="134"/>
      <c r="M62" s="134"/>
      <c r="N62" s="135"/>
    </row>
    <row r="63" spans="1:14" ht="26.25" customHeight="1">
      <c r="A63" s="5"/>
      <c r="B63" s="136" t="s">
        <v>53</v>
      </c>
      <c r="C63" s="137"/>
      <c r="D63" s="137"/>
      <c r="E63" s="137"/>
      <c r="F63" s="137"/>
      <c r="G63" s="137"/>
      <c r="I63" s="137" t="s">
        <v>65</v>
      </c>
      <c r="J63" s="137"/>
      <c r="K63" s="137"/>
      <c r="L63" s="137"/>
      <c r="M63" s="137"/>
      <c r="N63" s="138"/>
    </row>
    <row r="64" spans="1:14" ht="2.25" customHeight="1">
      <c r="A64" s="5"/>
      <c r="B64" s="99" t="s">
        <v>55</v>
      </c>
      <c r="C64" s="83"/>
      <c r="D64" s="83"/>
      <c r="E64" s="83"/>
      <c r="F64" s="83"/>
      <c r="G64" s="83"/>
      <c r="I64" s="130" t="s">
        <v>54</v>
      </c>
      <c r="J64" s="130"/>
      <c r="K64" s="130"/>
      <c r="L64" s="130"/>
      <c r="M64" s="130"/>
      <c r="N64" s="131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D71C-449C-4FE5-BF00-FDCA492EC759}">
  <sheetPr>
    <pageSetUpPr fitToPage="1"/>
  </sheetPr>
  <dimension ref="A1:S487"/>
  <sheetViews>
    <sheetView topLeftCell="A10" zoomScale="120" zoomScaleNormal="120" workbookViewId="0">
      <selection activeCell="J27" sqref="J27:J2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78">
        <v>2</v>
      </c>
      <c r="N2" s="79"/>
    </row>
    <row r="3" spans="1:19">
      <c r="A3" s="5"/>
      <c r="B3" s="5"/>
      <c r="L3" s="80" t="s">
        <v>1</v>
      </c>
      <c r="M3" s="81"/>
      <c r="N3" s="7">
        <v>7862</v>
      </c>
    </row>
    <row r="4" spans="1:19">
      <c r="A4" s="5"/>
      <c r="B4" s="5"/>
      <c r="L4" s="8"/>
      <c r="M4" s="8"/>
      <c r="N4" s="9" t="s">
        <v>2</v>
      </c>
    </row>
    <row r="5" spans="1:19">
      <c r="A5" s="5"/>
      <c r="B5" s="5"/>
      <c r="G5" s="10"/>
      <c r="L5" s="8"/>
      <c r="M5" s="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4</v>
      </c>
      <c r="K8" s="15" t="s">
        <v>5</v>
      </c>
      <c r="L8" s="82" t="s">
        <v>11</v>
      </c>
      <c r="M8" s="82"/>
      <c r="N8" s="12">
        <v>2023</v>
      </c>
    </row>
    <row r="9" spans="1:19" ht="15" customHeight="1">
      <c r="A9" s="5"/>
      <c r="B9" s="5"/>
      <c r="K9" s="83" t="s">
        <v>6</v>
      </c>
      <c r="L9" s="83"/>
      <c r="M9" s="84">
        <f>M47</f>
        <v>8348.8936842105268</v>
      </c>
      <c r="N9" s="85"/>
    </row>
    <row r="10" spans="1:19" ht="13.5" customHeight="1">
      <c r="A10" s="5"/>
      <c r="B10" s="5" t="s">
        <v>7</v>
      </c>
      <c r="N10" s="12"/>
    </row>
    <row r="11" spans="1:19" ht="11.25" customHeight="1">
      <c r="A11" s="19"/>
      <c r="B11" s="74">
        <f>$M$9</f>
        <v>8348.8936842105268</v>
      </c>
      <c r="C11" s="75"/>
      <c r="D11" s="76" t="s">
        <v>62</v>
      </c>
      <c r="E11" s="76"/>
      <c r="F11" s="76"/>
      <c r="G11" s="76"/>
      <c r="H11" s="76"/>
      <c r="I11" s="76"/>
      <c r="J11" s="76"/>
      <c r="K11" s="76"/>
      <c r="L11" s="76"/>
      <c r="M11" s="76"/>
      <c r="N11" s="77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1" t="s">
        <v>60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9" ht="11.25" customHeight="1">
      <c r="A14" s="5"/>
      <c r="B14" s="9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9" ht="11.25" customHeight="1">
      <c r="A15" s="5"/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S15" s="4" t="s">
        <v>10</v>
      </c>
    </row>
    <row r="16" spans="1:19" ht="11.25" customHeight="1">
      <c r="A16" s="5"/>
      <c r="B16" s="5"/>
      <c r="E16" s="17">
        <v>4</v>
      </c>
      <c r="F16" s="15" t="s">
        <v>5</v>
      </c>
      <c r="G16" s="95" t="s">
        <v>11</v>
      </c>
      <c r="H16" s="82"/>
      <c r="I16" s="15" t="s">
        <v>12</v>
      </c>
      <c r="J16" s="17">
        <v>5</v>
      </c>
      <c r="K16" s="15" t="s">
        <v>13</v>
      </c>
      <c r="L16" s="95" t="s">
        <v>11</v>
      </c>
      <c r="M16" s="82"/>
      <c r="N16" s="12">
        <v>2023</v>
      </c>
    </row>
    <row r="17" spans="1:14" ht="12" customHeight="1" thickBot="1">
      <c r="A17" s="5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</row>
    <row r="18" spans="1:14" ht="12" customHeight="1" thickBot="1">
      <c r="A18" s="5"/>
      <c r="B18" s="99" t="s">
        <v>14</v>
      </c>
      <c r="C18" s="100"/>
      <c r="D18" s="18"/>
      <c r="E18" s="101" t="s">
        <v>15</v>
      </c>
      <c r="F18" s="102"/>
      <c r="G18" s="103"/>
      <c r="H18" s="18" t="s">
        <v>16</v>
      </c>
      <c r="I18" s="101" t="s">
        <v>17</v>
      </c>
      <c r="J18" s="103"/>
      <c r="K18" s="18"/>
      <c r="L18" s="101" t="s">
        <v>18</v>
      </c>
      <c r="M18" s="103"/>
      <c r="N18" s="18"/>
    </row>
    <row r="19" spans="1:14">
      <c r="A19" s="5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</row>
    <row r="20" spans="1:14" ht="12.75" customHeight="1">
      <c r="A20" s="5"/>
      <c r="B20" s="104"/>
      <c r="C20" s="105"/>
      <c r="D20" s="105"/>
      <c r="E20" s="106"/>
      <c r="F20" s="78"/>
      <c r="G20" s="107"/>
      <c r="H20" s="107"/>
      <c r="I20" s="108"/>
      <c r="J20" s="78"/>
      <c r="K20" s="108"/>
      <c r="L20" s="78"/>
      <c r="M20" s="107"/>
      <c r="N20" s="79"/>
    </row>
    <row r="21" spans="1:14">
      <c r="A21" s="5"/>
      <c r="B21" s="86" t="s">
        <v>19</v>
      </c>
      <c r="C21" s="87"/>
      <c r="D21" s="87"/>
      <c r="E21" s="88"/>
      <c r="F21" s="89" t="s">
        <v>20</v>
      </c>
      <c r="G21" s="87"/>
      <c r="H21" s="87"/>
      <c r="I21" s="88"/>
      <c r="J21" s="89" t="s">
        <v>21</v>
      </c>
      <c r="K21" s="88"/>
      <c r="L21" s="89" t="s">
        <v>22</v>
      </c>
      <c r="M21" s="87"/>
      <c r="N21" s="90"/>
    </row>
    <row r="22" spans="1:14">
      <c r="A22" s="5"/>
      <c r="B22" s="20" t="s">
        <v>23</v>
      </c>
      <c r="E22" s="10"/>
      <c r="N22" s="12"/>
    </row>
    <row r="23" spans="1:14">
      <c r="A23" s="5"/>
      <c r="B23" s="5"/>
      <c r="C23" s="4" t="s">
        <v>24</v>
      </c>
      <c r="E23" s="15"/>
      <c r="F23" s="82" t="s">
        <v>25</v>
      </c>
      <c r="G23" s="82"/>
      <c r="J23" s="10"/>
      <c r="N23" s="12"/>
    </row>
    <row r="24" spans="1:14">
      <c r="A24" s="5"/>
      <c r="B24" s="5" t="s">
        <v>26</v>
      </c>
      <c r="D24" s="21">
        <v>1</v>
      </c>
      <c r="E24" s="15" t="s">
        <v>27</v>
      </c>
      <c r="F24" s="109">
        <v>2282.2800000000002</v>
      </c>
      <c r="G24" s="110"/>
      <c r="H24" s="4" t="s">
        <v>28</v>
      </c>
      <c r="J24" s="22"/>
      <c r="M24" s="111"/>
      <c r="N24" s="112"/>
    </row>
    <row r="25" spans="1:14">
      <c r="A25" s="5"/>
      <c r="B25" s="5" t="s">
        <v>26</v>
      </c>
      <c r="D25" s="21">
        <v>1</v>
      </c>
      <c r="E25" s="15" t="s">
        <v>27</v>
      </c>
      <c r="F25" s="113">
        <v>1141.1400000000001</v>
      </c>
      <c r="G25" s="113"/>
      <c r="H25" s="4" t="s">
        <v>29</v>
      </c>
      <c r="J25" s="10"/>
      <c r="M25" s="111"/>
      <c r="N25" s="112"/>
    </row>
    <row r="26" spans="1:14">
      <c r="A26" s="5"/>
      <c r="B26" s="20" t="s">
        <v>30</v>
      </c>
      <c r="D26" s="23"/>
      <c r="E26" s="15"/>
      <c r="F26" s="114"/>
      <c r="G26" s="114"/>
      <c r="M26" s="111"/>
      <c r="N26" s="112"/>
    </row>
    <row r="27" spans="1:14">
      <c r="A27" s="5"/>
      <c r="B27" s="5" t="s">
        <v>5</v>
      </c>
      <c r="C27" s="82" t="s">
        <v>31</v>
      </c>
      <c r="D27" s="82"/>
      <c r="E27" s="82"/>
      <c r="F27" s="15" t="s">
        <v>27</v>
      </c>
      <c r="G27" s="82" t="s">
        <v>61</v>
      </c>
      <c r="H27" s="82"/>
      <c r="I27" s="82"/>
      <c r="J27" s="24">
        <v>529</v>
      </c>
      <c r="K27" s="4" t="s">
        <v>33</v>
      </c>
      <c r="M27" s="111"/>
      <c r="N27" s="112"/>
    </row>
    <row r="28" spans="1:14">
      <c r="A28" s="5"/>
      <c r="B28" s="5" t="s">
        <v>5</v>
      </c>
      <c r="C28" s="82" t="s">
        <v>61</v>
      </c>
      <c r="D28" s="82"/>
      <c r="E28" s="82"/>
      <c r="F28" s="15" t="s">
        <v>27</v>
      </c>
      <c r="G28" s="82" t="s">
        <v>31</v>
      </c>
      <c r="H28" s="82"/>
      <c r="I28" s="82"/>
      <c r="J28" s="24">
        <v>529</v>
      </c>
      <c r="K28" s="4" t="s">
        <v>33</v>
      </c>
      <c r="N28" s="25"/>
    </row>
    <row r="29" spans="1:14">
      <c r="A29" s="5"/>
      <c r="B29" s="5" t="s">
        <v>5</v>
      </c>
      <c r="C29" s="82" t="s">
        <v>34</v>
      </c>
      <c r="D29" s="82"/>
      <c r="E29" s="82"/>
      <c r="F29" s="15" t="s">
        <v>27</v>
      </c>
      <c r="G29" s="82" t="s">
        <v>34</v>
      </c>
      <c r="H29" s="82"/>
      <c r="I29" s="82"/>
      <c r="J29" s="24">
        <v>150</v>
      </c>
      <c r="K29" s="4" t="s">
        <v>33</v>
      </c>
      <c r="N29" s="12"/>
    </row>
    <row r="30" spans="1:14">
      <c r="A30" s="5"/>
      <c r="B30" s="5" t="s">
        <v>5</v>
      </c>
      <c r="C30" s="82"/>
      <c r="D30" s="82"/>
      <c r="E30" s="82"/>
      <c r="F30" s="15" t="s">
        <v>27</v>
      </c>
      <c r="G30" s="82"/>
      <c r="H30" s="82"/>
      <c r="I30" s="82"/>
      <c r="J30" s="24"/>
      <c r="K30" s="4" t="s">
        <v>33</v>
      </c>
      <c r="N30" s="12"/>
    </row>
    <row r="31" spans="1:14" ht="11.25" customHeight="1">
      <c r="A31" s="5"/>
      <c r="B31" s="5" t="s">
        <v>5</v>
      </c>
      <c r="C31" s="82"/>
      <c r="D31" s="82"/>
      <c r="E31" s="82"/>
      <c r="F31" s="15" t="s">
        <v>27</v>
      </c>
      <c r="G31" s="82"/>
      <c r="H31" s="82"/>
      <c r="I31" s="82"/>
      <c r="J31" s="24"/>
      <c r="K31" s="4" t="s">
        <v>33</v>
      </c>
      <c r="N31" s="12"/>
    </row>
    <row r="32" spans="1:14">
      <c r="A32" s="5"/>
      <c r="B32" s="5" t="s">
        <v>5</v>
      </c>
      <c r="C32" s="82"/>
      <c r="D32" s="82"/>
      <c r="E32" s="82"/>
      <c r="F32" s="15" t="s">
        <v>27</v>
      </c>
      <c r="G32" s="82"/>
      <c r="H32" s="82"/>
      <c r="I32" s="82"/>
      <c r="J32" s="24"/>
      <c r="K32" s="4" t="s">
        <v>33</v>
      </c>
      <c r="N32" s="12"/>
    </row>
    <row r="33" spans="1:15" ht="11.25" customHeight="1">
      <c r="A33" s="5"/>
      <c r="B33" s="5" t="s">
        <v>5</v>
      </c>
      <c r="C33" s="82"/>
      <c r="D33" s="82"/>
      <c r="E33" s="82"/>
      <c r="F33" s="15" t="s">
        <v>27</v>
      </c>
      <c r="G33" s="107"/>
      <c r="H33" s="107"/>
      <c r="I33" s="107"/>
      <c r="J33" s="24"/>
      <c r="K33" s="4" t="s">
        <v>33</v>
      </c>
      <c r="N33" s="12"/>
    </row>
    <row r="34" spans="1:15">
      <c r="A34" s="5"/>
      <c r="B34" s="5" t="s">
        <v>5</v>
      </c>
      <c r="C34" s="82"/>
      <c r="D34" s="82"/>
      <c r="E34" s="82"/>
      <c r="F34" s="15" t="s">
        <v>27</v>
      </c>
      <c r="G34" s="82"/>
      <c r="H34" s="82"/>
      <c r="I34" s="82"/>
      <c r="J34" s="24"/>
      <c r="K34" s="4" t="s">
        <v>33</v>
      </c>
      <c r="N34" s="12"/>
    </row>
    <row r="35" spans="1:15">
      <c r="A35" s="5"/>
      <c r="B35" s="5"/>
      <c r="C35" s="107"/>
      <c r="D35" s="107"/>
      <c r="E35" s="107"/>
      <c r="F35" s="15" t="s">
        <v>27</v>
      </c>
      <c r="G35" s="107"/>
      <c r="H35" s="107"/>
      <c r="I35" s="107"/>
      <c r="J35" s="26"/>
      <c r="K35" s="4" t="s">
        <v>33</v>
      </c>
      <c r="N35" s="12"/>
    </row>
    <row r="36" spans="1:15">
      <c r="A36" s="5"/>
      <c r="B36" s="5"/>
      <c r="C36" s="107"/>
      <c r="D36" s="107"/>
      <c r="E36" s="107"/>
      <c r="F36" s="15" t="s">
        <v>27</v>
      </c>
      <c r="G36" s="107"/>
      <c r="H36" s="107"/>
      <c r="I36" s="107"/>
      <c r="J36" s="26"/>
      <c r="K36" s="4" t="s">
        <v>33</v>
      </c>
      <c r="N36" s="12"/>
    </row>
    <row r="37" spans="1:15">
      <c r="A37" s="5"/>
      <c r="B37" s="5"/>
      <c r="C37" s="107"/>
      <c r="D37" s="107"/>
      <c r="E37" s="107"/>
      <c r="F37" s="15" t="s">
        <v>27</v>
      </c>
      <c r="G37" s="107"/>
      <c r="H37" s="107"/>
      <c r="I37" s="107"/>
      <c r="J37" s="26"/>
      <c r="K37" s="4" t="s">
        <v>33</v>
      </c>
      <c r="N37" s="12"/>
    </row>
    <row r="38" spans="1:15">
      <c r="A38" s="5"/>
      <c r="B38" s="5"/>
      <c r="C38" s="107"/>
      <c r="D38" s="107"/>
      <c r="E38" s="107"/>
      <c r="F38" s="15" t="s">
        <v>27</v>
      </c>
      <c r="G38" s="107"/>
      <c r="H38" s="107"/>
      <c r="I38" s="107"/>
      <c r="J38" s="26"/>
      <c r="K38" s="4" t="s">
        <v>33</v>
      </c>
      <c r="N38" s="12"/>
    </row>
    <row r="39" spans="1:15">
      <c r="A39" s="5"/>
      <c r="B39" s="5"/>
      <c r="C39" s="107"/>
      <c r="D39" s="107"/>
      <c r="E39" s="107"/>
      <c r="F39" s="15" t="s">
        <v>27</v>
      </c>
      <c r="G39" s="107"/>
      <c r="H39" s="107"/>
      <c r="I39" s="107"/>
      <c r="J39" s="26"/>
      <c r="K39" s="4" t="s">
        <v>33</v>
      </c>
      <c r="N39" s="12"/>
    </row>
    <row r="40" spans="1:15" ht="22.5">
      <c r="A40" s="5"/>
      <c r="B40" s="5"/>
      <c r="C40" s="6"/>
      <c r="F40" s="15"/>
      <c r="G40" s="118" t="s">
        <v>35</v>
      </c>
      <c r="H40" s="118"/>
      <c r="I40" s="118"/>
      <c r="J40" s="27">
        <f>SUM(J27:J39)</f>
        <v>1208</v>
      </c>
      <c r="K40" s="28"/>
      <c r="L40" s="30" t="s">
        <v>36</v>
      </c>
      <c r="M40" s="116">
        <f>(D24*F24)+(D25*F25)</f>
        <v>3423.42</v>
      </c>
      <c r="N40" s="117"/>
    </row>
    <row r="41" spans="1:15" ht="11.25" customHeight="1">
      <c r="A41" s="5"/>
      <c r="B41" s="5"/>
      <c r="C41" s="6"/>
      <c r="F41" s="15"/>
      <c r="G41" s="83" t="s">
        <v>37</v>
      </c>
      <c r="H41" s="83"/>
      <c r="I41" s="83"/>
      <c r="J41" s="8">
        <v>9.5</v>
      </c>
      <c r="K41" s="115" t="s">
        <v>38</v>
      </c>
      <c r="L41" s="119"/>
      <c r="M41" s="120" t="s">
        <v>39</v>
      </c>
      <c r="N41" s="121"/>
    </row>
    <row r="42" spans="1:15" ht="10.5" customHeight="1">
      <c r="A42" s="5"/>
      <c r="B42" s="5"/>
      <c r="C42" s="6"/>
      <c r="F42" s="15"/>
      <c r="G42" s="83" t="s">
        <v>40</v>
      </c>
      <c r="H42" s="83"/>
      <c r="I42" s="83"/>
      <c r="J42" s="31">
        <f>J40/J41</f>
        <v>127.15789473684211</v>
      </c>
      <c r="K42" s="115" t="s">
        <v>41</v>
      </c>
      <c r="L42" s="119"/>
      <c r="M42" s="120">
        <f>1064*2</f>
        <v>2128</v>
      </c>
      <c r="N42" s="121"/>
    </row>
    <row r="43" spans="1:15" ht="15" customHeight="1">
      <c r="A43" s="5"/>
      <c r="B43" s="5"/>
      <c r="C43" s="6"/>
      <c r="F43" s="15"/>
      <c r="G43" s="83" t="s">
        <v>42</v>
      </c>
      <c r="H43" s="83"/>
      <c r="I43" s="83"/>
      <c r="J43" s="32">
        <v>22</v>
      </c>
      <c r="K43" s="28"/>
      <c r="L43" s="33" t="s">
        <v>30</v>
      </c>
      <c r="M43" s="122">
        <f>J42*J43</f>
        <v>2797.4736842105262</v>
      </c>
      <c r="N43" s="123"/>
    </row>
    <row r="44" spans="1:15" ht="11.25" customHeight="1">
      <c r="A44" s="5"/>
      <c r="B44" s="5"/>
      <c r="C44" s="6"/>
      <c r="F44" s="15"/>
      <c r="G44" s="15"/>
      <c r="I44" s="8"/>
      <c r="K44" s="115" t="s">
        <v>43</v>
      </c>
      <c r="L44" s="115"/>
      <c r="M44" s="116"/>
      <c r="N44" s="117"/>
    </row>
    <row r="45" spans="1:15">
      <c r="A45" s="5"/>
      <c r="B45" s="5"/>
      <c r="C45" s="6"/>
      <c r="F45" s="15"/>
      <c r="G45" s="15"/>
      <c r="H45" s="8"/>
      <c r="I45" s="8"/>
      <c r="J45" s="33"/>
      <c r="K45" s="33"/>
      <c r="L45" s="33" t="s">
        <v>44</v>
      </c>
      <c r="M45" s="116"/>
      <c r="N45" s="117"/>
    </row>
    <row r="46" spans="1:15">
      <c r="A46" s="5"/>
      <c r="B46" s="5"/>
      <c r="E46" s="28"/>
      <c r="F46" s="124"/>
      <c r="G46" s="124"/>
      <c r="H46" s="33"/>
      <c r="I46" s="33"/>
      <c r="J46" s="10"/>
      <c r="K46" s="115" t="s">
        <v>45</v>
      </c>
      <c r="L46" s="115" t="s">
        <v>45</v>
      </c>
      <c r="M46" s="116"/>
      <c r="N46" s="117"/>
      <c r="O46" s="34"/>
    </row>
    <row r="47" spans="1:15">
      <c r="A47" s="5"/>
      <c r="B47" s="5"/>
      <c r="E47" s="28"/>
      <c r="F47" s="124"/>
      <c r="G47" s="124"/>
      <c r="H47" s="33"/>
      <c r="I47" s="33"/>
      <c r="J47" s="33"/>
      <c r="K47" s="115" t="s">
        <v>46</v>
      </c>
      <c r="L47" s="115"/>
      <c r="M47" s="122">
        <f>SUM(M40:N46)</f>
        <v>8348.8936842105268</v>
      </c>
      <c r="N47" s="123"/>
    </row>
    <row r="48" spans="1:15">
      <c r="A48" s="5"/>
      <c r="B48" s="5"/>
      <c r="E48" s="28"/>
      <c r="F48" s="124"/>
      <c r="G48" s="124"/>
      <c r="H48" s="33"/>
      <c r="I48" s="33"/>
      <c r="J48" s="33"/>
      <c r="M48" s="116"/>
      <c r="N48" s="117"/>
    </row>
    <row r="49" spans="1:14">
      <c r="A49" s="5"/>
      <c r="B49" s="5"/>
      <c r="C49" s="10"/>
      <c r="E49" s="28"/>
      <c r="F49" s="124"/>
      <c r="G49" s="124"/>
      <c r="H49" s="33"/>
      <c r="I49" s="33"/>
      <c r="J49" s="33"/>
      <c r="M49" s="125"/>
      <c r="N49" s="126"/>
    </row>
    <row r="50" spans="1:14">
      <c r="A50" s="5"/>
      <c r="B50" s="35" t="s">
        <v>47</v>
      </c>
      <c r="C50" s="36"/>
      <c r="D50" s="36"/>
      <c r="E50" s="36"/>
      <c r="F50" s="36"/>
      <c r="G50" s="37"/>
      <c r="H50" s="33"/>
      <c r="I50" s="33"/>
      <c r="J50" s="33"/>
      <c r="L50" s="28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27" t="s">
        <v>48</v>
      </c>
      <c r="C58" s="80"/>
      <c r="D58" s="80"/>
      <c r="E58" s="80"/>
      <c r="F58" s="80"/>
      <c r="G58" s="80"/>
      <c r="I58" s="128" t="s">
        <v>49</v>
      </c>
      <c r="J58" s="128"/>
      <c r="K58" s="128"/>
      <c r="L58" s="128"/>
      <c r="M58" s="128"/>
      <c r="N58" s="129"/>
    </row>
    <row r="59" spans="1:14" ht="1.5" customHeight="1">
      <c r="A59" s="5"/>
      <c r="B59" s="46"/>
      <c r="C59" s="15"/>
      <c r="D59" s="15"/>
      <c r="E59" s="15"/>
      <c r="F59" s="15"/>
      <c r="G59" s="15"/>
      <c r="I59" s="15"/>
      <c r="J59" s="15"/>
      <c r="K59" s="15"/>
      <c r="L59" s="15"/>
      <c r="M59" s="15"/>
      <c r="N59" s="47"/>
    </row>
    <row r="60" spans="1:14" ht="11.25" hidden="1" customHeight="1">
      <c r="A60" s="5"/>
      <c r="B60" s="99"/>
      <c r="C60" s="83"/>
      <c r="D60" s="83"/>
      <c r="E60" s="83"/>
      <c r="F60" s="83"/>
      <c r="G60" s="83"/>
      <c r="N60" s="12"/>
    </row>
    <row r="61" spans="1:14" ht="16.5" customHeight="1">
      <c r="A61" s="5"/>
      <c r="B61" s="132" t="s">
        <v>50</v>
      </c>
      <c r="C61" s="82"/>
      <c r="D61" s="82"/>
      <c r="E61" s="82"/>
      <c r="F61" s="82"/>
      <c r="G61" s="82"/>
      <c r="I61" s="82" t="s">
        <v>51</v>
      </c>
      <c r="J61" s="82"/>
      <c r="K61" s="82"/>
      <c r="L61" s="82"/>
      <c r="M61" s="82"/>
      <c r="N61" s="133"/>
    </row>
    <row r="62" spans="1:14">
      <c r="A62" s="5"/>
      <c r="B62" s="99" t="s">
        <v>52</v>
      </c>
      <c r="C62" s="83"/>
      <c r="D62" s="83"/>
      <c r="E62" s="83"/>
      <c r="F62" s="83"/>
      <c r="G62" s="83"/>
      <c r="I62" s="134" t="s">
        <v>52</v>
      </c>
      <c r="J62" s="134"/>
      <c r="K62" s="134"/>
      <c r="L62" s="134"/>
      <c r="M62" s="134"/>
      <c r="N62" s="135"/>
    </row>
    <row r="63" spans="1:14" ht="26.25" customHeight="1">
      <c r="A63" s="5"/>
      <c r="B63" s="136" t="s">
        <v>53</v>
      </c>
      <c r="C63" s="137"/>
      <c r="D63" s="137"/>
      <c r="E63" s="137"/>
      <c r="F63" s="137"/>
      <c r="G63" s="137"/>
      <c r="I63" s="137" t="s">
        <v>54</v>
      </c>
      <c r="J63" s="137"/>
      <c r="K63" s="137"/>
      <c r="L63" s="137"/>
      <c r="M63" s="137"/>
      <c r="N63" s="138"/>
    </row>
    <row r="64" spans="1:14" ht="2.25" customHeight="1">
      <c r="A64" s="5"/>
      <c r="B64" s="99" t="s">
        <v>55</v>
      </c>
      <c r="C64" s="83"/>
      <c r="D64" s="83"/>
      <c r="E64" s="83"/>
      <c r="F64" s="83"/>
      <c r="G64" s="83"/>
      <c r="I64" s="130" t="s">
        <v>54</v>
      </c>
      <c r="J64" s="130"/>
      <c r="K64" s="130"/>
      <c r="L64" s="130"/>
      <c r="M64" s="130"/>
      <c r="N64" s="131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C27:E27"/>
    <mergeCell ref="G27:I27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7688-1E4F-41DE-93F2-D3959BA55A65}">
  <sheetPr>
    <pageSetUpPr fitToPage="1"/>
  </sheetPr>
  <dimension ref="A1:S487"/>
  <sheetViews>
    <sheetView topLeftCell="A10" zoomScale="120" zoomScaleNormal="120" workbookViewId="0">
      <selection activeCell="M42" sqref="M42:N4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78">
        <v>1</v>
      </c>
      <c r="N2" s="79"/>
    </row>
    <row r="3" spans="1:19">
      <c r="A3" s="5"/>
      <c r="B3" s="5"/>
      <c r="L3" s="80" t="s">
        <v>1</v>
      </c>
      <c r="M3" s="81"/>
      <c r="N3" s="7">
        <v>7862</v>
      </c>
    </row>
    <row r="4" spans="1:19">
      <c r="A4" s="5"/>
      <c r="B4" s="5"/>
      <c r="L4" s="8"/>
      <c r="M4" s="8"/>
      <c r="N4" s="9" t="s">
        <v>2</v>
      </c>
    </row>
    <row r="5" spans="1:19">
      <c r="A5" s="5"/>
      <c r="B5" s="5"/>
      <c r="G5" s="10"/>
      <c r="L5" s="8"/>
      <c r="M5" s="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3</v>
      </c>
      <c r="K8" s="14" t="s">
        <v>5</v>
      </c>
      <c r="L8" s="82" t="s">
        <v>11</v>
      </c>
      <c r="M8" s="82"/>
      <c r="N8" s="12">
        <v>2023</v>
      </c>
    </row>
    <row r="9" spans="1:19" ht="15" customHeight="1">
      <c r="A9" s="5"/>
      <c r="B9" s="5"/>
      <c r="K9" s="83" t="s">
        <v>6</v>
      </c>
      <c r="L9" s="83"/>
      <c r="M9" s="84">
        <f>M47</f>
        <v>2689.1400000000003</v>
      </c>
      <c r="N9" s="85"/>
    </row>
    <row r="10" spans="1:19" ht="13.5" customHeight="1">
      <c r="A10" s="5"/>
      <c r="B10" s="5" t="s">
        <v>7</v>
      </c>
      <c r="N10" s="12"/>
    </row>
    <row r="11" spans="1:19" ht="11.25" customHeight="1">
      <c r="A11" s="16"/>
      <c r="B11" s="74">
        <f>$M$9</f>
        <v>2689.1400000000003</v>
      </c>
      <c r="C11" s="75"/>
      <c r="D11" s="76" t="s">
        <v>8</v>
      </c>
      <c r="E11" s="76"/>
      <c r="F11" s="76"/>
      <c r="G11" s="76"/>
      <c r="H11" s="76"/>
      <c r="I11" s="76"/>
      <c r="J11" s="76"/>
      <c r="K11" s="76"/>
      <c r="L11" s="76"/>
      <c r="M11" s="76"/>
      <c r="N11" s="77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1" t="s">
        <v>59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9" ht="11.25" customHeight="1">
      <c r="A14" s="5"/>
      <c r="B14" s="9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9" ht="11.25" customHeight="1">
      <c r="A15" s="5"/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S15" s="4" t="s">
        <v>10</v>
      </c>
    </row>
    <row r="16" spans="1:19" ht="11.25" customHeight="1">
      <c r="A16" s="5"/>
      <c r="B16" s="5"/>
      <c r="E16" s="17">
        <v>4</v>
      </c>
      <c r="F16" s="14" t="s">
        <v>5</v>
      </c>
      <c r="G16" s="95" t="s">
        <v>11</v>
      </c>
      <c r="H16" s="82"/>
      <c r="I16" s="14" t="s">
        <v>12</v>
      </c>
      <c r="J16" s="17">
        <v>4</v>
      </c>
      <c r="K16" s="14" t="s">
        <v>13</v>
      </c>
      <c r="L16" s="95" t="s">
        <v>11</v>
      </c>
      <c r="M16" s="82"/>
      <c r="N16" s="12">
        <v>2023</v>
      </c>
    </row>
    <row r="17" spans="1:14" ht="12" customHeight="1" thickBot="1">
      <c r="A17" s="5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</row>
    <row r="18" spans="1:14" ht="12" customHeight="1" thickBot="1">
      <c r="A18" s="5"/>
      <c r="B18" s="99" t="s">
        <v>14</v>
      </c>
      <c r="C18" s="100"/>
      <c r="D18" s="18"/>
      <c r="E18" s="101" t="s">
        <v>15</v>
      </c>
      <c r="F18" s="102"/>
      <c r="G18" s="103"/>
      <c r="H18" s="18" t="s">
        <v>16</v>
      </c>
      <c r="I18" s="101" t="s">
        <v>17</v>
      </c>
      <c r="J18" s="103"/>
      <c r="K18" s="18"/>
      <c r="L18" s="101" t="s">
        <v>18</v>
      </c>
      <c r="M18" s="103"/>
      <c r="N18" s="18"/>
    </row>
    <row r="19" spans="1:14">
      <c r="A19" s="5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</row>
    <row r="20" spans="1:14" ht="12.75" customHeight="1">
      <c r="A20" s="5"/>
      <c r="B20" s="104"/>
      <c r="C20" s="105"/>
      <c r="D20" s="105"/>
      <c r="E20" s="106"/>
      <c r="F20" s="78"/>
      <c r="G20" s="107"/>
      <c r="H20" s="107"/>
      <c r="I20" s="108"/>
      <c r="J20" s="78"/>
      <c r="K20" s="108"/>
      <c r="L20" s="78"/>
      <c r="M20" s="107"/>
      <c r="N20" s="79"/>
    </row>
    <row r="21" spans="1:14">
      <c r="A21" s="5"/>
      <c r="B21" s="86" t="s">
        <v>19</v>
      </c>
      <c r="C21" s="87"/>
      <c r="D21" s="87"/>
      <c r="E21" s="88"/>
      <c r="F21" s="89" t="s">
        <v>20</v>
      </c>
      <c r="G21" s="87"/>
      <c r="H21" s="87"/>
      <c r="I21" s="88"/>
      <c r="J21" s="89" t="s">
        <v>21</v>
      </c>
      <c r="K21" s="88"/>
      <c r="L21" s="89" t="s">
        <v>22</v>
      </c>
      <c r="M21" s="87"/>
      <c r="N21" s="90"/>
    </row>
    <row r="22" spans="1:14">
      <c r="A22" s="5"/>
      <c r="B22" s="20" t="s">
        <v>23</v>
      </c>
      <c r="E22" s="10"/>
      <c r="N22" s="12"/>
    </row>
    <row r="23" spans="1:14">
      <c r="A23" s="5"/>
      <c r="B23" s="5"/>
      <c r="C23" s="4" t="s">
        <v>24</v>
      </c>
      <c r="E23" s="14"/>
      <c r="F23" s="82" t="s">
        <v>25</v>
      </c>
      <c r="G23" s="82"/>
      <c r="J23" s="10"/>
      <c r="N23" s="12"/>
    </row>
    <row r="24" spans="1:14">
      <c r="A24" s="5"/>
      <c r="B24" s="5" t="s">
        <v>26</v>
      </c>
      <c r="D24" s="21"/>
      <c r="E24" s="14" t="s">
        <v>27</v>
      </c>
      <c r="F24" s="109"/>
      <c r="G24" s="110"/>
      <c r="H24" s="4" t="s">
        <v>28</v>
      </c>
      <c r="J24" s="22"/>
      <c r="M24" s="111"/>
      <c r="N24" s="112"/>
    </row>
    <row r="25" spans="1:14">
      <c r="A25" s="5"/>
      <c r="B25" s="5" t="s">
        <v>26</v>
      </c>
      <c r="D25" s="21">
        <v>1</v>
      </c>
      <c r="E25" s="14" t="s">
        <v>27</v>
      </c>
      <c r="F25" s="113">
        <v>1141.1400000000001</v>
      </c>
      <c r="G25" s="113"/>
      <c r="H25" s="4" t="s">
        <v>29</v>
      </c>
      <c r="J25" s="10"/>
      <c r="M25" s="111"/>
      <c r="N25" s="112"/>
    </row>
    <row r="26" spans="1:14">
      <c r="A26" s="5"/>
      <c r="B26" s="20" t="s">
        <v>30</v>
      </c>
      <c r="D26" s="23"/>
      <c r="E26" s="14"/>
      <c r="F26" s="114"/>
      <c r="G26" s="114"/>
      <c r="M26" s="111"/>
      <c r="N26" s="112"/>
    </row>
    <row r="27" spans="1:14">
      <c r="A27" s="5"/>
      <c r="B27" s="5" t="s">
        <v>5</v>
      </c>
      <c r="C27" s="82" t="s">
        <v>31</v>
      </c>
      <c r="D27" s="82"/>
      <c r="E27" s="82"/>
      <c r="F27" s="14" t="s">
        <v>27</v>
      </c>
      <c r="G27" s="82" t="s">
        <v>32</v>
      </c>
      <c r="H27" s="82"/>
      <c r="I27" s="82"/>
      <c r="J27" s="24">
        <v>115</v>
      </c>
      <c r="K27" s="4" t="s">
        <v>33</v>
      </c>
      <c r="M27" s="111"/>
      <c r="N27" s="112"/>
    </row>
    <row r="28" spans="1:14">
      <c r="A28" s="5"/>
      <c r="B28" s="5" t="s">
        <v>5</v>
      </c>
      <c r="C28" s="82" t="s">
        <v>32</v>
      </c>
      <c r="D28" s="82"/>
      <c r="E28" s="82"/>
      <c r="F28" s="14" t="s">
        <v>27</v>
      </c>
      <c r="G28" s="82" t="s">
        <v>31</v>
      </c>
      <c r="H28" s="82"/>
      <c r="I28" s="82"/>
      <c r="J28" s="24">
        <v>115</v>
      </c>
      <c r="K28" s="4" t="s">
        <v>33</v>
      </c>
      <c r="N28" s="25"/>
    </row>
    <row r="29" spans="1:14">
      <c r="A29" s="5"/>
      <c r="B29" s="5" t="s">
        <v>5</v>
      </c>
      <c r="C29" s="82" t="s">
        <v>34</v>
      </c>
      <c r="D29" s="82"/>
      <c r="E29" s="82"/>
      <c r="F29" s="14" t="s">
        <v>27</v>
      </c>
      <c r="G29" s="82" t="s">
        <v>34</v>
      </c>
      <c r="H29" s="82"/>
      <c r="I29" s="82"/>
      <c r="J29" s="24">
        <v>150</v>
      </c>
      <c r="K29" s="4" t="s">
        <v>33</v>
      </c>
      <c r="N29" s="12"/>
    </row>
    <row r="30" spans="1:14">
      <c r="A30" s="5"/>
      <c r="B30" s="5" t="s">
        <v>5</v>
      </c>
      <c r="C30" s="82"/>
      <c r="D30" s="82"/>
      <c r="E30" s="82"/>
      <c r="F30" s="14" t="s">
        <v>27</v>
      </c>
      <c r="G30" s="82"/>
      <c r="H30" s="82"/>
      <c r="I30" s="82"/>
      <c r="J30" s="24"/>
      <c r="K30" s="4" t="s">
        <v>33</v>
      </c>
      <c r="N30" s="12"/>
    </row>
    <row r="31" spans="1:14" ht="11.25" customHeight="1">
      <c r="A31" s="5"/>
      <c r="B31" s="5" t="s">
        <v>5</v>
      </c>
      <c r="C31" s="82"/>
      <c r="D31" s="82"/>
      <c r="E31" s="82"/>
      <c r="F31" s="14" t="s">
        <v>27</v>
      </c>
      <c r="G31" s="82"/>
      <c r="H31" s="82"/>
      <c r="I31" s="82"/>
      <c r="J31" s="24"/>
      <c r="K31" s="4" t="s">
        <v>33</v>
      </c>
      <c r="N31" s="12"/>
    </row>
    <row r="32" spans="1:14">
      <c r="A32" s="5"/>
      <c r="B32" s="5" t="s">
        <v>5</v>
      </c>
      <c r="C32" s="82"/>
      <c r="D32" s="82"/>
      <c r="E32" s="82"/>
      <c r="F32" s="14" t="s">
        <v>27</v>
      </c>
      <c r="G32" s="82"/>
      <c r="H32" s="82"/>
      <c r="I32" s="82"/>
      <c r="J32" s="24"/>
      <c r="K32" s="4" t="s">
        <v>33</v>
      </c>
      <c r="N32" s="12"/>
    </row>
    <row r="33" spans="1:15" ht="11.25" customHeight="1">
      <c r="A33" s="5"/>
      <c r="B33" s="5" t="s">
        <v>5</v>
      </c>
      <c r="C33" s="82"/>
      <c r="D33" s="82"/>
      <c r="E33" s="82"/>
      <c r="F33" s="14" t="s">
        <v>27</v>
      </c>
      <c r="G33" s="107"/>
      <c r="H33" s="107"/>
      <c r="I33" s="107"/>
      <c r="J33" s="24"/>
      <c r="K33" s="4" t="s">
        <v>33</v>
      </c>
      <c r="N33" s="12"/>
    </row>
    <row r="34" spans="1:15">
      <c r="A34" s="5"/>
      <c r="B34" s="5" t="s">
        <v>5</v>
      </c>
      <c r="C34" s="82"/>
      <c r="D34" s="82"/>
      <c r="E34" s="82"/>
      <c r="F34" s="14" t="s">
        <v>27</v>
      </c>
      <c r="G34" s="82"/>
      <c r="H34" s="82"/>
      <c r="I34" s="82"/>
      <c r="J34" s="24"/>
      <c r="K34" s="4" t="s">
        <v>33</v>
      </c>
      <c r="N34" s="12"/>
    </row>
    <row r="35" spans="1:15">
      <c r="A35" s="5"/>
      <c r="B35" s="5"/>
      <c r="C35" s="107"/>
      <c r="D35" s="107"/>
      <c r="E35" s="107"/>
      <c r="F35" s="14" t="s">
        <v>27</v>
      </c>
      <c r="G35" s="107"/>
      <c r="H35" s="107"/>
      <c r="I35" s="107"/>
      <c r="J35" s="26"/>
      <c r="K35" s="4" t="s">
        <v>33</v>
      </c>
      <c r="N35" s="12"/>
    </row>
    <row r="36" spans="1:15">
      <c r="A36" s="5"/>
      <c r="B36" s="5"/>
      <c r="C36" s="107"/>
      <c r="D36" s="107"/>
      <c r="E36" s="107"/>
      <c r="F36" s="14" t="s">
        <v>27</v>
      </c>
      <c r="G36" s="107"/>
      <c r="H36" s="107"/>
      <c r="I36" s="107"/>
      <c r="J36" s="26"/>
      <c r="K36" s="4" t="s">
        <v>33</v>
      </c>
      <c r="N36" s="12"/>
    </row>
    <row r="37" spans="1:15">
      <c r="A37" s="5"/>
      <c r="B37" s="5"/>
      <c r="C37" s="107"/>
      <c r="D37" s="107"/>
      <c r="E37" s="107"/>
      <c r="F37" s="14" t="s">
        <v>27</v>
      </c>
      <c r="G37" s="107"/>
      <c r="H37" s="107"/>
      <c r="I37" s="107"/>
      <c r="J37" s="26"/>
      <c r="K37" s="4" t="s">
        <v>33</v>
      </c>
      <c r="N37" s="12"/>
    </row>
    <row r="38" spans="1:15">
      <c r="A38" s="5"/>
      <c r="B38" s="5"/>
      <c r="C38" s="107"/>
      <c r="D38" s="107"/>
      <c r="E38" s="107"/>
      <c r="F38" s="14" t="s">
        <v>27</v>
      </c>
      <c r="G38" s="107"/>
      <c r="H38" s="107"/>
      <c r="I38" s="107"/>
      <c r="J38" s="26"/>
      <c r="K38" s="4" t="s">
        <v>33</v>
      </c>
      <c r="N38" s="12"/>
    </row>
    <row r="39" spans="1:15">
      <c r="A39" s="5"/>
      <c r="B39" s="5"/>
      <c r="C39" s="107"/>
      <c r="D39" s="107"/>
      <c r="E39" s="107"/>
      <c r="F39" s="14" t="s">
        <v>27</v>
      </c>
      <c r="G39" s="107"/>
      <c r="H39" s="107"/>
      <c r="I39" s="107"/>
      <c r="J39" s="26"/>
      <c r="K39" s="4" t="s">
        <v>33</v>
      </c>
      <c r="N39" s="12"/>
    </row>
    <row r="40" spans="1:15" ht="22.5">
      <c r="A40" s="5"/>
      <c r="B40" s="5"/>
      <c r="C40" s="6"/>
      <c r="F40" s="14"/>
      <c r="G40" s="118" t="s">
        <v>35</v>
      </c>
      <c r="H40" s="118"/>
      <c r="I40" s="118"/>
      <c r="J40" s="27">
        <f>SUM(J27:J39)</f>
        <v>380</v>
      </c>
      <c r="K40" s="28"/>
      <c r="L40" s="29" t="s">
        <v>36</v>
      </c>
      <c r="M40" s="116">
        <f>(D24*F24)+(D25*F25)</f>
        <v>1141.1400000000001</v>
      </c>
      <c r="N40" s="117"/>
    </row>
    <row r="41" spans="1:15" ht="11.25" customHeight="1">
      <c r="A41" s="5"/>
      <c r="B41" s="5"/>
      <c r="C41" s="6"/>
      <c r="F41" s="14"/>
      <c r="G41" s="83" t="s">
        <v>37</v>
      </c>
      <c r="H41" s="83"/>
      <c r="I41" s="83"/>
      <c r="J41" s="8">
        <v>9.5</v>
      </c>
      <c r="K41" s="115" t="s">
        <v>38</v>
      </c>
      <c r="L41" s="119"/>
      <c r="M41" s="120" t="s">
        <v>39</v>
      </c>
      <c r="N41" s="121"/>
    </row>
    <row r="42" spans="1:15" ht="10.5" customHeight="1">
      <c r="A42" s="5"/>
      <c r="B42" s="5"/>
      <c r="C42" s="6"/>
      <c r="F42" s="14"/>
      <c r="G42" s="83" t="s">
        <v>40</v>
      </c>
      <c r="H42" s="83"/>
      <c r="I42" s="83"/>
      <c r="J42" s="31">
        <f>J40/J41</f>
        <v>40</v>
      </c>
      <c r="K42" s="115" t="s">
        <v>41</v>
      </c>
      <c r="L42" s="119"/>
      <c r="M42" s="120">
        <f>334*2</f>
        <v>668</v>
      </c>
      <c r="N42" s="121"/>
    </row>
    <row r="43" spans="1:15" ht="15" customHeight="1">
      <c r="A43" s="5"/>
      <c r="B43" s="5"/>
      <c r="C43" s="6"/>
      <c r="F43" s="14"/>
      <c r="G43" s="83" t="s">
        <v>42</v>
      </c>
      <c r="H43" s="83"/>
      <c r="I43" s="83"/>
      <c r="J43" s="32">
        <v>22</v>
      </c>
      <c r="K43" s="28"/>
      <c r="L43" s="33" t="s">
        <v>30</v>
      </c>
      <c r="M43" s="122">
        <f>J42*J43</f>
        <v>880</v>
      </c>
      <c r="N43" s="123"/>
    </row>
    <row r="44" spans="1:15" ht="11.25" customHeight="1">
      <c r="A44" s="5"/>
      <c r="B44" s="5"/>
      <c r="C44" s="6"/>
      <c r="F44" s="14"/>
      <c r="G44" s="14"/>
      <c r="I44" s="8"/>
      <c r="K44" s="115" t="s">
        <v>43</v>
      </c>
      <c r="L44" s="115"/>
      <c r="M44" s="116"/>
      <c r="N44" s="117"/>
    </row>
    <row r="45" spans="1:15">
      <c r="A45" s="5"/>
      <c r="B45" s="5"/>
      <c r="C45" s="6"/>
      <c r="F45" s="14"/>
      <c r="G45" s="14"/>
      <c r="H45" s="8"/>
      <c r="I45" s="8"/>
      <c r="J45" s="33"/>
      <c r="K45" s="33"/>
      <c r="L45" s="33" t="s">
        <v>44</v>
      </c>
      <c r="M45" s="116"/>
      <c r="N45" s="117"/>
    </row>
    <row r="46" spans="1:15">
      <c r="A46" s="5"/>
      <c r="B46" s="5"/>
      <c r="E46" s="28"/>
      <c r="F46" s="124"/>
      <c r="G46" s="124"/>
      <c r="H46" s="33"/>
      <c r="I46" s="33"/>
      <c r="J46" s="10"/>
      <c r="K46" s="115" t="s">
        <v>45</v>
      </c>
      <c r="L46" s="115" t="s">
        <v>45</v>
      </c>
      <c r="M46" s="116"/>
      <c r="N46" s="117"/>
      <c r="O46" s="34"/>
    </row>
    <row r="47" spans="1:15">
      <c r="A47" s="5"/>
      <c r="B47" s="5"/>
      <c r="E47" s="28"/>
      <c r="F47" s="124"/>
      <c r="G47" s="124"/>
      <c r="H47" s="33"/>
      <c r="I47" s="33"/>
      <c r="J47" s="33"/>
      <c r="K47" s="115" t="s">
        <v>46</v>
      </c>
      <c r="L47" s="115"/>
      <c r="M47" s="122">
        <f>SUM(M40:N46)</f>
        <v>2689.1400000000003</v>
      </c>
      <c r="N47" s="123"/>
    </row>
    <row r="48" spans="1:15">
      <c r="A48" s="5"/>
      <c r="B48" s="5"/>
      <c r="E48" s="28"/>
      <c r="F48" s="124"/>
      <c r="G48" s="124"/>
      <c r="H48" s="33"/>
      <c r="I48" s="33"/>
      <c r="J48" s="33"/>
      <c r="M48" s="116"/>
      <c r="N48" s="117"/>
    </row>
    <row r="49" spans="1:14">
      <c r="A49" s="5"/>
      <c r="B49" s="5"/>
      <c r="C49" s="10"/>
      <c r="E49" s="28"/>
      <c r="F49" s="124"/>
      <c r="G49" s="124"/>
      <c r="H49" s="33"/>
      <c r="I49" s="33"/>
      <c r="J49" s="33"/>
      <c r="M49" s="125"/>
      <c r="N49" s="126"/>
    </row>
    <row r="50" spans="1:14">
      <c r="A50" s="5"/>
      <c r="B50" s="35" t="s">
        <v>47</v>
      </c>
      <c r="C50" s="36"/>
      <c r="D50" s="36"/>
      <c r="E50" s="36"/>
      <c r="F50" s="36"/>
      <c r="G50" s="37"/>
      <c r="H50" s="33"/>
      <c r="I50" s="33"/>
      <c r="J50" s="33"/>
      <c r="L50" s="28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27" t="s">
        <v>48</v>
      </c>
      <c r="C58" s="80"/>
      <c r="D58" s="80"/>
      <c r="E58" s="80"/>
      <c r="F58" s="80"/>
      <c r="G58" s="80"/>
      <c r="I58" s="128" t="s">
        <v>49</v>
      </c>
      <c r="J58" s="128"/>
      <c r="K58" s="128"/>
      <c r="L58" s="128"/>
      <c r="M58" s="128"/>
      <c r="N58" s="129"/>
    </row>
    <row r="59" spans="1:14" ht="1.5" customHeight="1">
      <c r="A59" s="5"/>
      <c r="B59" s="46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47"/>
    </row>
    <row r="60" spans="1:14" ht="11.25" hidden="1" customHeight="1">
      <c r="A60" s="5"/>
      <c r="B60" s="99"/>
      <c r="C60" s="83"/>
      <c r="D60" s="83"/>
      <c r="E60" s="83"/>
      <c r="F60" s="83"/>
      <c r="G60" s="83"/>
      <c r="N60" s="12"/>
    </row>
    <row r="61" spans="1:14" ht="16.5" customHeight="1">
      <c r="A61" s="5"/>
      <c r="B61" s="132" t="s">
        <v>50</v>
      </c>
      <c r="C61" s="82"/>
      <c r="D61" s="82"/>
      <c r="E61" s="82"/>
      <c r="F61" s="82"/>
      <c r="G61" s="82"/>
      <c r="I61" s="82" t="s">
        <v>51</v>
      </c>
      <c r="J61" s="82"/>
      <c r="K61" s="82"/>
      <c r="L61" s="82"/>
      <c r="M61" s="82"/>
      <c r="N61" s="133"/>
    </row>
    <row r="62" spans="1:14">
      <c r="A62" s="5"/>
      <c r="B62" s="99" t="s">
        <v>52</v>
      </c>
      <c r="C62" s="83"/>
      <c r="D62" s="83"/>
      <c r="E62" s="83"/>
      <c r="F62" s="83"/>
      <c r="G62" s="83"/>
      <c r="I62" s="134" t="s">
        <v>52</v>
      </c>
      <c r="J62" s="134"/>
      <c r="K62" s="134"/>
      <c r="L62" s="134"/>
      <c r="M62" s="134"/>
      <c r="N62" s="135"/>
    </row>
    <row r="63" spans="1:14" ht="26.25" customHeight="1">
      <c r="A63" s="5"/>
      <c r="B63" s="136" t="s">
        <v>53</v>
      </c>
      <c r="C63" s="137"/>
      <c r="D63" s="137"/>
      <c r="E63" s="137"/>
      <c r="F63" s="137"/>
      <c r="G63" s="137"/>
      <c r="I63" s="137" t="s">
        <v>54</v>
      </c>
      <c r="J63" s="137"/>
      <c r="K63" s="137"/>
      <c r="L63" s="137"/>
      <c r="M63" s="137"/>
      <c r="N63" s="138"/>
    </row>
    <row r="64" spans="1:14" ht="2.25" customHeight="1">
      <c r="A64" s="5"/>
      <c r="B64" s="99" t="s">
        <v>55</v>
      </c>
      <c r="C64" s="83"/>
      <c r="D64" s="83"/>
      <c r="E64" s="83"/>
      <c r="F64" s="83"/>
      <c r="G64" s="83"/>
      <c r="I64" s="130" t="s">
        <v>54</v>
      </c>
      <c r="J64" s="130"/>
      <c r="K64" s="130"/>
      <c r="L64" s="130"/>
      <c r="M64" s="130"/>
      <c r="N64" s="131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LGB 5</vt:lpstr>
      <vt:lpstr>VHRD 4</vt:lpstr>
      <vt:lpstr>LGB 3</vt:lpstr>
      <vt:lpstr>AZC 2</vt:lpstr>
      <vt:lpstr>AZC 1</vt:lpstr>
      <vt:lpstr>'AZC 1'!Área_de_impresión</vt:lpstr>
      <vt:lpstr>'AZC 2'!Área_de_impresión</vt:lpstr>
      <vt:lpstr>'LGB 3'!Área_de_impresión</vt:lpstr>
      <vt:lpstr>'LGB 5'!Área_de_impresión</vt:lpstr>
      <vt:lpstr>'VHRD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Neidy Silva Zuñiga</dc:creator>
  <cp:lastModifiedBy>Neidy Silva Zuñiga</cp:lastModifiedBy>
  <cp:lastPrinted>2023-05-25T18:24:35Z</cp:lastPrinted>
  <dcterms:created xsi:type="dcterms:W3CDTF">2023-05-03T15:34:19Z</dcterms:created>
  <dcterms:modified xsi:type="dcterms:W3CDTF">2023-05-25T18:26:39Z</dcterms:modified>
</cp:coreProperties>
</file>